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5\PIN\"/>
    </mc:Choice>
  </mc:AlternateContent>
  <xr:revisionPtr revIDLastSave="0" documentId="13_ncr:1_{F37E5D18-448D-4FFD-8F46-5CA5644D53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neral tables" sheetId="20" r:id="rId1"/>
    <sheet name="Trail&amp;semi-Trail.GVW&gt;3,5T" sheetId="12" r:id="rId2"/>
    <sheet name="Semi-Trail.GVW&gt;3,5T" sheetId="13" r:id="rId3"/>
    <sheet name="Light Trailers" sheetId="14" r:id="rId4"/>
    <sheet name="Agri.Trailers" sheetId="15" r:id="rId5"/>
    <sheet name="Agri.Tractors" sheetId="19" r:id="rId6"/>
  </sheets>
  <definedNames>
    <definedName name="czy_czasowe">#REF!</definedName>
    <definedName name="jakie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<sst xmlns="http://schemas.openxmlformats.org/spreadsheetml/2006/main" count="258" uniqueCount="127">
  <si>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</si>
  <si>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</si>
  <si>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</si>
  <si>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</si>
  <si>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</si>
  <si>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</si>
  <si>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</si>
  <si>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</si>
  <si>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</si>
  <si>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</si>
  <si>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</si>
  <si>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</si>
  <si>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</si>
  <si>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</si>
  <si>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</si>
  <si>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</si>
  <si>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</si>
  <si>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</si>
  <si>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</si>
  <si>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</si>
  <si>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</si>
  <si>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</si>
  <si>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</si>
  <si>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</si>
  <si>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</si>
  <si>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</si>
  <si>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</si>
  <si>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</si>
  <si>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</si>
  <si>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</si>
  <si>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</si>
  <si>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</si>
  <si>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</si>
  <si>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</si>
  <si>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</si>
  <si>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</si>
  <si>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</si>
  <si>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</si>
  <si>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</si>
  <si>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</si>
  <si>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</si>
  <si>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</si>
  <si>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</si>
  <si>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</si>
  <si>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</si>
  <si>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</si>
  <si>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</si>
  <si>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</si>
  <si>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</si>
  <si>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</si>
  <si>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</si>
  <si>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</si>
  <si>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</si>
  <si>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</si>
  <si>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</si>
  <si>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</si>
  <si>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</si>
  <si>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</si>
  <si>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GNIOTPOL</t>
  </si>
  <si>
    <t>BENALU</t>
  </si>
  <si>
    <t>ARBOS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</si>
  <si>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</si>
  <si>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</si>
  <si>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</si>
  <si>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</si>
  <si>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</si>
  <si>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</si>
  <si>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</si>
  <si>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</si>
  <si>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</si>
  <si>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</si>
  <si>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</si>
  <si>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</si>
  <si>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</si>
  <si>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</si>
  <si>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</si>
  <si>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</si>
  <si>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</si>
  <si>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</si>
  <si>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</si>
  <si>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</si>
  <si>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</si>
  <si>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MAGYAR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</si>
  <si>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</si>
  <si>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</si>
  <si>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</si>
  <si>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</si>
  <si>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</si>
  <si>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</si>
  <si>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</si>
  <si>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</si>
  <si>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MCCORMICK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</si>
  <si>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</si>
  <si>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</si>
  <si>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</si>
  <si>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</si>
  <si>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</si>
  <si>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</si>
  <si>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</si>
  <si>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</si>
  <si>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</si>
  <si>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Rok narastająco Styczeń - Maj</t>
  </si>
  <si>
    <t>YTD January - May</t>
  </si>
  <si>
    <t>MHS</t>
  </si>
  <si>
    <t>CHEREAU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</si>
  <si>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</si>
  <si>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</si>
  <si>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</si>
  <si>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</si>
  <si>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</si>
  <si>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</si>
  <si>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</si>
  <si>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</si>
  <si>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</si>
  <si>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</si>
  <si>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</si>
  <si>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</si>
  <si>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</si>
  <si>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</si>
  <si>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</si>
  <si>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</si>
  <si>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</si>
  <si>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</si>
  <si>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2023
May</t>
  </si>
  <si>
    <t>2022
May</t>
  </si>
  <si>
    <t>2023
Jan - May</t>
  </si>
  <si>
    <t>2022
Jan -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</si>
</sst>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0"/>
      <name val="Tahoma"/>
      <family val="2"/>
      <charset val="238"/>
    </font>
    <font>
      <i/>
      <sz val="8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14" fontId="8" fillId="0" borderId="0" xfId="0" applyNumberFormat="1" applyFont="1" applyAlignment="1">
      <alignment horizontal="right"/>
    </xf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0" fontId="26" fillId="0" borderId="0" xfId="4" applyFont="1" applyAlignment="1">
      <alignment horizontal="center" vertical="center"/>
    </xf>
    <xf numFmtId="0" fontId="27" fillId="0" borderId="0" xfId="4" applyFont="1" applyAlignment="1">
      <alignment vertical="center"/>
    </xf>
    <xf numFmtId="0" fontId="26" fillId="0" borderId="0" xfId="4" applyFont="1" applyAlignment="1">
      <alignment vertical="center"/>
    </xf>
    <xf numFmtId="0" fontId="28" fillId="0" borderId="0" xfId="4" applyFont="1" applyAlignment="1">
      <alignment horizontal="right" vertical="center"/>
    </xf>
    <xf numFmtId="0" fontId="30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14" fontId="0" fillId="0" borderId="0" xfId="0" applyNumberFormat="1" applyAlignment="1">
      <alignment horizontal="right"/>
    </xf>
    <xf numFmtId="0" fontId="32" fillId="0" borderId="0" xfId="0" applyFont="1" applyAlignment="1">
      <alignment horizontal="right"/>
    </xf>
    <xf numFmtId="0" fontId="33" fillId="3" borderId="1" xfId="0" applyFont="1" applyFill="1" applyBorder="1" applyAlignment="1">
      <alignment wrapText="1"/>
    </xf>
    <xf numFmtId="166" fontId="33" fillId="3" borderId="1" xfId="3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wrapText="1"/>
    </xf>
    <xf numFmtId="166" fontId="34" fillId="4" borderId="1" xfId="3" applyNumberFormat="1" applyFont="1" applyFill="1" applyBorder="1" applyAlignment="1">
      <alignment horizontal="center"/>
    </xf>
    <xf numFmtId="165" fontId="34" fillId="4" borderId="1" xfId="10" applyNumberFormat="1" applyFont="1" applyFill="1" applyBorder="1" applyAlignment="1">
      <alignment horizontal="center"/>
    </xf>
    <xf numFmtId="167" fontId="0" fillId="0" borderId="0" xfId="0" applyNumberFormat="1"/>
    <xf numFmtId="0" fontId="34" fillId="0" borderId="1" xfId="0" applyFont="1" applyBorder="1" applyAlignment="1">
      <alignment horizontal="left" wrapText="1" indent="1"/>
    </xf>
    <xf numFmtId="166" fontId="34" fillId="0" borderId="1" xfId="3" applyNumberFormat="1" applyFont="1" applyBorder="1" applyAlignment="1">
      <alignment horizontal="center"/>
    </xf>
    <xf numFmtId="165" fontId="34" fillId="0" borderId="1" xfId="10" applyNumberFormat="1" applyFont="1" applyBorder="1" applyAlignment="1">
      <alignment horizontal="center"/>
    </xf>
    <xf numFmtId="0" fontId="34" fillId="5" borderId="1" xfId="0" applyFont="1" applyFill="1" applyBorder="1" applyAlignment="1">
      <alignment horizontal="left" wrapText="1" indent="1"/>
    </xf>
    <xf numFmtId="166" fontId="34" fillId="5" borderId="1" xfId="3" applyNumberFormat="1" applyFont="1" applyFill="1" applyBorder="1" applyAlignment="1">
      <alignment horizontal="center"/>
    </xf>
    <xf numFmtId="165" fontId="34" fillId="5" borderId="1" xfId="10" applyNumberFormat="1" applyFont="1" applyFill="1" applyBorder="1" applyAlignment="1">
      <alignment horizontal="center"/>
    </xf>
    <xf numFmtId="0" fontId="34" fillId="0" borderId="2" xfId="0" applyFont="1" applyBorder="1" applyAlignment="1">
      <alignment horizontal="left" wrapText="1" indent="1"/>
    </xf>
    <xf numFmtId="166" fontId="34" fillId="0" borderId="2" xfId="3" applyNumberFormat="1" applyFont="1" applyBorder="1" applyAlignment="1">
      <alignment horizontal="center"/>
    </xf>
    <xf numFmtId="165" fontId="34" fillId="0" borderId="2" xfId="10" applyNumberFormat="1" applyFont="1" applyBorder="1" applyAlignment="1">
      <alignment horizontal="center"/>
    </xf>
    <xf numFmtId="0" fontId="34" fillId="0" borderId="3" xfId="0" applyFont="1" applyBorder="1" applyAlignment="1">
      <alignment horizontal="left" wrapText="1" indent="1"/>
    </xf>
    <xf numFmtId="166" fontId="34" fillId="0" borderId="3" xfId="3" applyNumberFormat="1" applyFont="1" applyBorder="1" applyAlignment="1">
      <alignment horizontal="center"/>
    </xf>
    <xf numFmtId="165" fontId="34" fillId="0" borderId="3" xfId="10" applyNumberFormat="1" applyFont="1" applyBorder="1" applyAlignment="1">
      <alignment horizontal="center"/>
    </xf>
    <xf numFmtId="0" fontId="35" fillId="3" borderId="1" xfId="0" applyFont="1" applyFill="1" applyBorder="1" applyAlignment="1">
      <alignment wrapText="1"/>
    </xf>
    <xf numFmtId="166" fontId="35" fillId="3" borderId="1" xfId="3" applyNumberFormat="1" applyFont="1" applyFill="1" applyBorder="1" applyAlignment="1">
      <alignment horizontal="center"/>
    </xf>
    <xf numFmtId="165" fontId="35" fillId="3" borderId="1" xfId="10" applyNumberFormat="1" applyFont="1" applyFill="1" applyBorder="1" applyAlignment="1">
      <alignment horizontal="center"/>
    </xf>
    <xf numFmtId="0" fontId="36" fillId="0" borderId="0" xfId="0" applyFont="1" applyAlignment="1">
      <alignment horizontal="left" wrapText="1" indent="1"/>
    </xf>
    <xf numFmtId="166" fontId="0" fillId="0" borderId="0" xfId="0" applyNumberFormat="1"/>
    <xf numFmtId="0" fontId="36" fillId="0" borderId="0" xfId="0" applyFont="1" applyAlignment="1">
      <alignment horizontal="left" vertical="top" wrapText="1" indent="1"/>
    </xf>
    <xf numFmtId="165" fontId="31" fillId="0" borderId="0" xfId="10" applyNumberFormat="1" applyFont="1"/>
    <xf numFmtId="0" fontId="33" fillId="3" borderId="1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26" fillId="0" borderId="0" xfId="4" applyFont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Rejestracje</a:t>
            </a:r>
            <a:r>
              <a:rPr lang="pl-PL" baseline="0"/>
              <a:t> naczep o DMC&gt;3,5T - podrodzaje</a:t>
            </a:r>
          </a:p>
          <a:p>
            <a:pPr>
              <a:defRPr/>
            </a:pPr>
            <a:r>
              <a:rPr lang="pl-PL" sz="1800" b="1" i="0" baseline="0">
                <a:effectLst/>
              </a:rPr>
              <a:t>styczeń - maj 2023</a:t>
            </a:r>
            <a:endParaRPr lang="pl-PL">
              <a:effectLst/>
            </a:endParaRPr>
          </a:p>
        </c:rich>
      </c:tx>
      <c:layout>
        <c:manualLayout>
          <c:xMode val="edge"/>
          <c:yMode val="edge"/>
          <c:x val="0.232846835038261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250801208097694E-2"/>
          <c:y val="0.10434993671264259"/>
          <c:w val="0.85701775547160686"/>
          <c:h val="0.6656191674968942"/>
        </c:manualLayout>
      </c:layout>
      <c:barChart>
        <c:barDir val="col"/>
        <c:grouping val="clustered"/>
        <c:varyColors val="0"/>
        <c:ser>
          <c:idx val="1"/>
          <c:order val="0"/>
          <c:tx>
            <c:v>2022</c:v>
          </c:tx>
          <c:spPr>
            <a:solidFill>
              <a:srgbClr val="94CBEE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6"/>
              <c:pt idx="0">
                <c:v>6185</c:v>
              </c:pt>
              <c:pt idx="1">
                <c:v>2023</c:v>
              </c:pt>
              <c:pt idx="2">
                <c:v>1151</c:v>
              </c:pt>
              <c:pt idx="3">
                <c:v>227</c:v>
              </c:pt>
              <c:pt idx="4">
                <c:v>135</c:v>
              </c:pt>
              <c:pt idx="5">
                <c:v>829</c:v>
              </c:pt>
            </c:numLit>
          </c:val>
          <c:extLst>
            <c:ext xmlns:c16="http://schemas.microsoft.com/office/drawing/2014/chart" uri="{C3380CC4-5D6E-409C-BE32-E72D297353CC}">
              <c16:uniqueId val="{00000000-CBDE-4BAD-83D0-FC9E86478863}"/>
            </c:ext>
          </c:extLst>
        </c:ser>
        <c:ser>
          <c:idx val="0"/>
          <c:order val="1"/>
          <c:tx>
            <c:v>2023</c:v>
          </c:tx>
          <c:spPr>
            <a:solidFill>
              <a:srgbClr val="15448A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PLATFORMA/SKRZYNIA*</c:v>
              </c:pt>
              <c:pt idx="1">
                <c:v>FURGON**</c:v>
              </c:pt>
              <c:pt idx="2">
                <c:v>WYWROTKA</c:v>
              </c:pt>
              <c:pt idx="3">
                <c:v>CYSTERNA</c:v>
              </c:pt>
              <c:pt idx="4">
                <c:v>NISKOPODWOZIOWA</c:v>
              </c:pt>
              <c:pt idx="5">
                <c:v>INNE</c:v>
              </c:pt>
            </c:strLit>
          </c:cat>
          <c:val>
            <c:numLit>
              <c:formatCode>General</c:formatCode>
              <c:ptCount val="6"/>
              <c:pt idx="0">
                <c:v>5245</c:v>
              </c:pt>
              <c:pt idx="1">
                <c:v>2702</c:v>
              </c:pt>
              <c:pt idx="2">
                <c:v>1526</c:v>
              </c:pt>
              <c:pt idx="3">
                <c:v>327</c:v>
              </c:pt>
              <c:pt idx="4">
                <c:v>106</c:v>
              </c:pt>
              <c:pt idx="5">
                <c:v>710</c:v>
              </c:pt>
            </c:numLit>
          </c:val>
          <c:extLst>
            <c:ext xmlns:c16="http://schemas.microsoft.com/office/drawing/2014/chart" uri="{C3380CC4-5D6E-409C-BE32-E72D297353CC}">
              <c16:uniqueId val="{00000001-CBDE-4BAD-83D0-FC9E86478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4455520"/>
        <c:axId val="1"/>
      </c:barChart>
      <c:catAx>
        <c:axId val="194445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944455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83</xdr:row>
      <xdr:rowOff>60960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114F09B-CC8E-B83E-C003-B5CCE76E9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32A3EBD-49E8-FF1B-2D73-34F529A61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42</xdr:row>
      <xdr:rowOff>83820</xdr:rowOff>
    </xdr:from>
    <xdr:to>
      <xdr:col>23</xdr:col>
      <xdr:colOff>525780</xdr:colOff>
      <xdr:row>59</xdr:row>
      <xdr:rowOff>144780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6A3C3E6-66B6-8F73-616F-3C7B9F3C6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0480" y="774192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9</xdr:col>
      <xdr:colOff>320040</xdr:colOff>
      <xdr:row>65</xdr:row>
      <xdr:rowOff>68580</xdr:rowOff>
    </xdr:from>
    <xdr:to>
      <xdr:col>23</xdr:col>
      <xdr:colOff>533400</xdr:colOff>
      <xdr:row>83</xdr:row>
      <xdr:rowOff>30480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4B28E9DA-F6F2-7E6D-652C-C9B069590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5720" y="11948160"/>
          <a:ext cx="8747760" cy="32537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9</xdr:col>
      <xdr:colOff>167640</xdr:colOff>
      <xdr:row>60</xdr:row>
      <xdr:rowOff>167640</xdr:rowOff>
    </xdr:to>
    <xdr:graphicFrame macro="">
      <xdr:nvGraphicFramePr>
        <xdr:cNvPr id="4" name="Wykres 1">
          <a:extLst>
            <a:ext uri="{FF2B5EF4-FFF2-40B4-BE49-F238E27FC236}">
              <a16:creationId xmlns:a16="http://schemas.microsoft.com/office/drawing/2014/main" id="{B64EBCF6-EE90-432C-9278-633F0D794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61</xdr:row>
      <xdr:rowOff>53023</xdr:rowOff>
    </xdr:from>
    <xdr:to>
      <xdr:col>9</xdr:col>
      <xdr:colOff>228600</xdr:colOff>
      <xdr:row>89</xdr:row>
      <xdr:rowOff>152400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BD62F211-C4B9-062D-FD43-C5719785E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201083"/>
          <a:ext cx="7574280" cy="5220017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0.63181</cdr:x>
      <cdr:y>0.87958</cdr:y>
    </cdr:from>
    <cdr:to>
      <cdr:x>1</cdr:x>
      <cdr:y>0.95405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4963073" y="4504382"/>
          <a:ext cx="2892252" cy="381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000" i="1"/>
            <a:t>*/ grupa obejmuje głównie naczepy</a:t>
          </a:r>
          <a:r>
            <a:rPr lang="pl-PL" sz="1000" i="1" baseline="0"/>
            <a:t> kurtynowe </a:t>
          </a:r>
        </a:p>
        <a:p xmlns:a="http://schemas.openxmlformats.org/drawingml/2006/main">
          <a:r>
            <a:rPr lang="pl-PL" sz="1000" i="1" baseline="0"/>
            <a:t>i skrzyniowo plandekowe</a:t>
          </a:r>
          <a:endParaRPr lang="pl-PL" sz="1000" i="1"/>
        </a:p>
      </cdr:txBody>
    </cdr:sp>
  </cdr:relSizeAnchor>
  <cdr:relSizeAnchor xmlns:cdr="http://schemas.openxmlformats.org/drawingml/2006/chartDrawing">
    <cdr:from>
      <cdr:x>0.63181</cdr:x>
      <cdr:y>0.95397</cdr:y>
    </cdr:from>
    <cdr:to>
      <cdr:x>1</cdr:x>
      <cdr:y>1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4963073" y="4885381"/>
          <a:ext cx="2892252" cy="235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000" i="1"/>
            <a:t>**/ w tym furgony</a:t>
          </a:r>
          <a:r>
            <a:rPr lang="pl-PL" sz="1000" i="1" baseline="0"/>
            <a:t> uniwersalne, chłodnie i izotermy</a:t>
          </a:r>
          <a:endParaRPr lang="pl-PL" sz="1000" i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6C369AE-7CAF-2529-1B65-A10745600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D000C8-0122-4FD7-CF3C-AB97F53F3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228600</xdr:colOff>
      <xdr:row>53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58E27F1-D65E-F58C-610A-147F04528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9348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33C94-35E6-4CED-A430-93A28E81DEB6}">
  <dimension ref="A1:I34"/>
  <sheetViews>
    <sheetView showGridLines="0" tabSelected="1" zoomScaleNormal="100" workbookViewId="0"/>
  </sheetViews>
  <sheetFormatPr defaultRowHeight="15" x14ac:dyDescent="0.25"/>
  <cols>
    <col min="1" max="1" width="28.140625" customWidth="1"/>
    <col min="2" max="4" width="11" customWidth="1"/>
    <col min="5" max="5" width="11.85546875" customWidth="1"/>
    <col min="6" max="6" width="11" customWidth="1"/>
    <col min="7" max="7" width="14.28515625" customWidth="1"/>
    <col min="8" max="8" width="10" bestFit="1" customWidth="1"/>
  </cols>
  <sheetData>
    <row r="1" spans="1:9" x14ac:dyDescent="0.25">
      <c r="A1" t="s">
        <v>105</v>
      </c>
      <c r="G1" s="53">
        <v>45084</v>
      </c>
    </row>
    <row r="2" spans="1:9" x14ac:dyDescent="0.25">
      <c r="G2" s="54" t="s">
        <v>106</v>
      </c>
    </row>
    <row r="3" spans="1:9" ht="26.1" customHeight="1" x14ac:dyDescent="0.25">
      <c r="A3" s="81" t="s">
        <v>107</v>
      </c>
      <c r="B3" s="81"/>
      <c r="C3" s="81"/>
      <c r="D3" s="81"/>
      <c r="E3" s="81"/>
      <c r="F3" s="81"/>
      <c r="G3" s="81"/>
    </row>
    <row r="4" spans="1:9" ht="26.1" customHeight="1" x14ac:dyDescent="0.25">
      <c r="A4" s="55"/>
      <c r="B4" s="56" t="s">
        <v>123</v>
      </c>
      <c r="C4" s="56" t="s">
        <v>124</v>
      </c>
      <c r="D4" s="57" t="s">
        <v>108</v>
      </c>
      <c r="E4" s="56" t="s">
        <v>125</v>
      </c>
      <c r="F4" s="56" t="s">
        <v>126</v>
      </c>
      <c r="G4" s="57" t="s">
        <v>108</v>
      </c>
    </row>
    <row r="5" spans="1:9" ht="26.1" customHeight="1" x14ac:dyDescent="0.25">
      <c r="A5" s="58" t="s">
        <v>109</v>
      </c>
      <c r="B5" s="59">
        <v>6420</v>
      </c>
      <c r="C5" s="59">
        <v>7139</v>
      </c>
      <c r="D5" s="60">
        <v>-0.10071438576831493</v>
      </c>
      <c r="E5" s="59">
        <v>26927</v>
      </c>
      <c r="F5" s="59">
        <v>31159</v>
      </c>
      <c r="G5" s="60">
        <v>-0.13581950640264451</v>
      </c>
      <c r="H5" s="61"/>
    </row>
    <row r="6" spans="1:9" ht="26.1" customHeight="1" x14ac:dyDescent="0.25">
      <c r="A6" s="62" t="s">
        <v>110</v>
      </c>
      <c r="B6" s="63">
        <v>1058</v>
      </c>
      <c r="C6" s="63">
        <v>1072</v>
      </c>
      <c r="D6" s="64">
        <v>-1.3059701492537323E-2</v>
      </c>
      <c r="E6" s="63">
        <v>5008</v>
      </c>
      <c r="F6" s="63">
        <v>5401</v>
      </c>
      <c r="G6" s="64">
        <v>-7.2764302906869083E-2</v>
      </c>
      <c r="H6" s="61"/>
    </row>
    <row r="7" spans="1:9" ht="26.1" customHeight="1" x14ac:dyDescent="0.25">
      <c r="A7" s="65" t="s">
        <v>111</v>
      </c>
      <c r="B7" s="66">
        <v>234</v>
      </c>
      <c r="C7" s="66">
        <v>284</v>
      </c>
      <c r="D7" s="67">
        <v>-0.176056338028169</v>
      </c>
      <c r="E7" s="66">
        <v>975</v>
      </c>
      <c r="F7" s="66">
        <v>1099</v>
      </c>
      <c r="G7" s="67">
        <v>-0.11282984531392171</v>
      </c>
      <c r="H7" s="61"/>
    </row>
    <row r="8" spans="1:9" ht="26.1" customHeight="1" x14ac:dyDescent="0.25">
      <c r="A8" s="62" t="s">
        <v>112</v>
      </c>
      <c r="B8" s="63">
        <v>4598</v>
      </c>
      <c r="C8" s="63">
        <v>4999</v>
      </c>
      <c r="D8" s="64">
        <v>-8.021604320864173E-2</v>
      </c>
      <c r="E8" s="63">
        <v>18340</v>
      </c>
      <c r="F8" s="63">
        <v>21054</v>
      </c>
      <c r="G8" s="64">
        <v>-0.12890662106963047</v>
      </c>
      <c r="H8" s="61"/>
    </row>
    <row r="9" spans="1:9" ht="26.1" customHeight="1" x14ac:dyDescent="0.25">
      <c r="A9" s="65" t="s">
        <v>113</v>
      </c>
      <c r="B9" s="66">
        <v>530</v>
      </c>
      <c r="C9" s="66">
        <v>782</v>
      </c>
      <c r="D9" s="67">
        <v>-0.32225063938618925</v>
      </c>
      <c r="E9" s="66">
        <v>2602</v>
      </c>
      <c r="F9" s="66">
        <v>3603</v>
      </c>
      <c r="G9" s="67">
        <v>-0.27782403552595059</v>
      </c>
      <c r="H9" s="61"/>
    </row>
    <row r="10" spans="1:9" ht="26.1" customHeight="1" x14ac:dyDescent="0.25">
      <c r="A10" s="62" t="s">
        <v>114</v>
      </c>
      <c r="B10" s="63">
        <v>0</v>
      </c>
      <c r="C10" s="63">
        <v>2</v>
      </c>
      <c r="D10" s="64">
        <v>-1</v>
      </c>
      <c r="E10" s="63">
        <v>2</v>
      </c>
      <c r="F10" s="63">
        <v>2</v>
      </c>
      <c r="G10" s="64">
        <v>0</v>
      </c>
      <c r="H10" s="61"/>
    </row>
    <row r="11" spans="1:9" ht="26.1" customHeight="1" x14ac:dyDescent="0.25">
      <c r="A11" s="58" t="s">
        <v>115</v>
      </c>
      <c r="B11" s="59">
        <v>2107</v>
      </c>
      <c r="C11" s="59">
        <v>2228</v>
      </c>
      <c r="D11" s="60">
        <v>-5.4308797127468611E-2</v>
      </c>
      <c r="E11" s="59">
        <v>10624</v>
      </c>
      <c r="F11" s="59">
        <v>10559</v>
      </c>
      <c r="G11" s="60">
        <v>6.155885974050479E-3</v>
      </c>
      <c r="H11" s="61"/>
      <c r="I11" s="61"/>
    </row>
    <row r="12" spans="1:9" ht="26.1" customHeight="1" x14ac:dyDescent="0.25">
      <c r="A12" s="68" t="s">
        <v>116</v>
      </c>
      <c r="B12" s="69">
        <v>2106</v>
      </c>
      <c r="C12" s="69">
        <v>2227</v>
      </c>
      <c r="D12" s="70">
        <v>-5.4333183655141393E-2</v>
      </c>
      <c r="E12" s="69">
        <v>10615</v>
      </c>
      <c r="F12" s="69">
        <v>10556</v>
      </c>
      <c r="G12" s="70">
        <v>5.5892383478590713E-3</v>
      </c>
      <c r="H12" s="61"/>
      <c r="I12" s="61"/>
    </row>
    <row r="13" spans="1:9" ht="26.1" customHeight="1" x14ac:dyDescent="0.25">
      <c r="A13" s="71" t="s">
        <v>117</v>
      </c>
      <c r="B13" s="72">
        <v>1</v>
      </c>
      <c r="C13" s="72">
        <v>1</v>
      </c>
      <c r="D13" s="73">
        <v>0</v>
      </c>
      <c r="E13" s="72">
        <v>9</v>
      </c>
      <c r="F13" s="72">
        <v>3</v>
      </c>
      <c r="G13" s="73">
        <v>2</v>
      </c>
      <c r="H13" s="61"/>
      <c r="I13" s="61"/>
    </row>
    <row r="14" spans="1:9" ht="26.1" customHeight="1" x14ac:dyDescent="0.25">
      <c r="A14" s="74" t="s">
        <v>118</v>
      </c>
      <c r="B14" s="75">
        <v>8527</v>
      </c>
      <c r="C14" s="75">
        <v>9367</v>
      </c>
      <c r="D14" s="76">
        <v>-8.967652396711856E-2</v>
      </c>
      <c r="E14" s="75">
        <v>37551</v>
      </c>
      <c r="F14" s="75">
        <v>41718</v>
      </c>
      <c r="G14" s="76">
        <v>-9.988494175176188E-2</v>
      </c>
      <c r="H14" s="61"/>
      <c r="I14" s="61"/>
    </row>
    <row r="15" spans="1:9" ht="14.25" customHeight="1" x14ac:dyDescent="0.25">
      <c r="A15" s="77" t="s">
        <v>119</v>
      </c>
    </row>
    <row r="16" spans="1:9" x14ac:dyDescent="0.25">
      <c r="A16" t="s">
        <v>48</v>
      </c>
    </row>
    <row r="17" spans="1:8" x14ac:dyDescent="0.25">
      <c r="A17" s="1"/>
    </row>
    <row r="18" spans="1:8" x14ac:dyDescent="0.25">
      <c r="A18" s="1"/>
    </row>
    <row r="19" spans="1:8" x14ac:dyDescent="0.25">
      <c r="G19" s="54" t="s">
        <v>106</v>
      </c>
    </row>
    <row r="20" spans="1:8" ht="26.1" customHeight="1" x14ac:dyDescent="0.25">
      <c r="A20" s="81" t="s">
        <v>120</v>
      </c>
      <c r="B20" s="81"/>
      <c r="C20" s="81"/>
      <c r="D20" s="81"/>
      <c r="E20" s="81"/>
      <c r="F20" s="81"/>
      <c r="G20" s="81"/>
    </row>
    <row r="21" spans="1:8" ht="26.1" customHeight="1" x14ac:dyDescent="0.25">
      <c r="A21" s="55"/>
      <c r="B21" s="56" t="s">
        <v>123</v>
      </c>
      <c r="C21" s="56" t="s">
        <v>124</v>
      </c>
      <c r="D21" s="57" t="s">
        <v>108</v>
      </c>
      <c r="E21" s="56" t="s">
        <v>125</v>
      </c>
      <c r="F21" s="56" t="s">
        <v>126</v>
      </c>
      <c r="G21" s="57" t="s">
        <v>108</v>
      </c>
    </row>
    <row r="22" spans="1:8" ht="26.1" customHeight="1" x14ac:dyDescent="0.25">
      <c r="A22" s="58" t="s">
        <v>121</v>
      </c>
      <c r="B22" s="59">
        <v>204</v>
      </c>
      <c r="C22" s="59">
        <v>238</v>
      </c>
      <c r="D22" s="60">
        <v>-0.1428571428571429</v>
      </c>
      <c r="E22" s="59">
        <v>1025</v>
      </c>
      <c r="F22" s="59">
        <v>1136</v>
      </c>
      <c r="G22" s="60">
        <v>-9.7711267605633756E-2</v>
      </c>
    </row>
    <row r="23" spans="1:8" ht="26.1" customHeight="1" x14ac:dyDescent="0.25">
      <c r="A23" s="68" t="s">
        <v>110</v>
      </c>
      <c r="B23" s="69">
        <v>202</v>
      </c>
      <c r="C23" s="69">
        <v>237</v>
      </c>
      <c r="D23" s="70">
        <v>-0.14767932489451474</v>
      </c>
      <c r="E23" s="69">
        <v>1021</v>
      </c>
      <c r="F23" s="69">
        <v>1124</v>
      </c>
      <c r="G23" s="70">
        <v>-9.1637010676156594E-2</v>
      </c>
    </row>
    <row r="24" spans="1:8" ht="26.1" customHeight="1" x14ac:dyDescent="0.25">
      <c r="A24" s="71" t="s">
        <v>111</v>
      </c>
      <c r="B24" s="72">
        <v>2</v>
      </c>
      <c r="C24" s="72">
        <v>1</v>
      </c>
      <c r="D24" s="73">
        <v>1</v>
      </c>
      <c r="E24" s="72">
        <v>4</v>
      </c>
      <c r="F24" s="72">
        <v>12</v>
      </c>
      <c r="G24" s="73">
        <v>-0.66666666666666674</v>
      </c>
    </row>
    <row r="25" spans="1:8" ht="26.1" customHeight="1" x14ac:dyDescent="0.25">
      <c r="A25" s="58" t="s">
        <v>122</v>
      </c>
      <c r="B25" s="59">
        <v>2107</v>
      </c>
      <c r="C25" s="59">
        <v>2224</v>
      </c>
      <c r="D25" s="60">
        <v>-5.2607913669064699E-2</v>
      </c>
      <c r="E25" s="59">
        <v>10616</v>
      </c>
      <c r="F25" s="59">
        <v>10550</v>
      </c>
      <c r="G25" s="60">
        <v>6.2559241706161561E-3</v>
      </c>
    </row>
    <row r="26" spans="1:8" ht="26.1" customHeight="1" x14ac:dyDescent="0.25">
      <c r="A26" s="68" t="s">
        <v>116</v>
      </c>
      <c r="B26" s="69">
        <v>2106</v>
      </c>
      <c r="C26" s="69">
        <v>2224</v>
      </c>
      <c r="D26" s="70">
        <v>-5.3057553956834536E-2</v>
      </c>
      <c r="E26" s="69">
        <v>10607</v>
      </c>
      <c r="F26" s="69">
        <v>10549</v>
      </c>
      <c r="G26" s="70">
        <v>5.4981514835530376E-3</v>
      </c>
    </row>
    <row r="27" spans="1:8" ht="26.1" customHeight="1" x14ac:dyDescent="0.25">
      <c r="A27" s="71" t="s">
        <v>117</v>
      </c>
      <c r="B27" s="72">
        <v>1</v>
      </c>
      <c r="C27" s="72">
        <v>0</v>
      </c>
      <c r="D27" s="73"/>
      <c r="E27" s="72">
        <v>9</v>
      </c>
      <c r="F27" s="72">
        <v>1</v>
      </c>
      <c r="G27" s="73">
        <v>8</v>
      </c>
    </row>
    <row r="28" spans="1:8" ht="26.1" customHeight="1" x14ac:dyDescent="0.25">
      <c r="A28" s="74" t="s">
        <v>118</v>
      </c>
      <c r="B28" s="75">
        <v>2311</v>
      </c>
      <c r="C28" s="75">
        <v>2462</v>
      </c>
      <c r="D28" s="76">
        <v>-6.1332250203086969E-2</v>
      </c>
      <c r="E28" s="75">
        <v>11641</v>
      </c>
      <c r="F28" s="75">
        <v>11686</v>
      </c>
      <c r="G28" s="76">
        <v>-3.8507615950710283E-3</v>
      </c>
      <c r="H28" s="78"/>
    </row>
    <row r="29" spans="1:8" ht="10.5" customHeight="1" x14ac:dyDescent="0.25">
      <c r="A29" s="79" t="s">
        <v>119</v>
      </c>
    </row>
    <row r="30" spans="1:8" x14ac:dyDescent="0.25">
      <c r="A30" t="s">
        <v>48</v>
      </c>
    </row>
    <row r="31" spans="1:8" x14ac:dyDescent="0.25">
      <c r="A31" s="1"/>
    </row>
    <row r="34" spans="2:2" x14ac:dyDescent="0.25">
      <c r="B34" s="80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6">
        <v>45084</v>
      </c>
    </row>
    <row r="2" spans="1:10" ht="14.45" customHeight="1" x14ac:dyDescent="0.25">
      <c r="A2" s="82" t="s">
        <v>23</v>
      </c>
      <c r="B2" s="82"/>
      <c r="C2" s="82"/>
      <c r="D2" s="82"/>
      <c r="E2" s="82"/>
      <c r="F2" s="82"/>
      <c r="G2" s="82"/>
      <c r="H2" s="2"/>
      <c r="I2" s="2"/>
      <c r="J2" s="2"/>
    </row>
    <row r="3" spans="1:10" ht="14.45" customHeight="1" x14ac:dyDescent="0.25">
      <c r="A3" s="94" t="s">
        <v>93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ht="14.45" customHeight="1" x14ac:dyDescent="0.25">
      <c r="A4" s="49"/>
      <c r="B4" s="49"/>
      <c r="C4" s="49"/>
      <c r="D4" s="49"/>
      <c r="E4" s="49"/>
      <c r="F4" s="49"/>
      <c r="G4" s="50" t="s">
        <v>94</v>
      </c>
      <c r="H4" s="48"/>
      <c r="I4" s="48"/>
      <c r="J4" s="48"/>
    </row>
    <row r="5" spans="1:10" ht="14.45" customHeight="1" x14ac:dyDescent="0.25">
      <c r="A5" s="83" t="s">
        <v>0</v>
      </c>
      <c r="B5" s="83" t="s">
        <v>1</v>
      </c>
      <c r="C5" s="85" t="s">
        <v>101</v>
      </c>
      <c r="D5" s="85"/>
      <c r="E5" s="85"/>
      <c r="F5" s="85"/>
      <c r="G5" s="85"/>
    </row>
    <row r="6" spans="1:10" ht="14.45" customHeight="1" x14ac:dyDescent="0.25">
      <c r="A6" s="84"/>
      <c r="B6" s="84"/>
      <c r="C6" s="86" t="s">
        <v>102</v>
      </c>
      <c r="D6" s="86"/>
      <c r="E6" s="86"/>
      <c r="F6" s="86"/>
      <c r="G6" s="86"/>
    </row>
    <row r="7" spans="1:10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4.45" customHeight="1" x14ac:dyDescent="0.25">
      <c r="A8" s="90" t="s">
        <v>4</v>
      </c>
      <c r="B8" s="90" t="s">
        <v>5</v>
      </c>
      <c r="C8" s="87"/>
      <c r="D8" s="87"/>
      <c r="E8" s="87"/>
      <c r="F8" s="87"/>
      <c r="G8" s="89"/>
    </row>
    <row r="9" spans="1:10" ht="14.45" customHeight="1" x14ac:dyDescent="0.25">
      <c r="A9" s="90"/>
      <c r="B9" s="90"/>
      <c r="C9" s="11" t="s">
        <v>6</v>
      </c>
      <c r="D9" s="10" t="s">
        <v>2</v>
      </c>
      <c r="E9" s="11" t="s">
        <v>6</v>
      </c>
      <c r="F9" s="10" t="s">
        <v>2</v>
      </c>
      <c r="G9" s="92" t="s">
        <v>7</v>
      </c>
    </row>
    <row r="10" spans="1:10" ht="14.45" customHeight="1" x14ac:dyDescent="0.25">
      <c r="A10" s="91"/>
      <c r="B10" s="91"/>
      <c r="C10" s="12" t="s">
        <v>8</v>
      </c>
      <c r="D10" s="13" t="s">
        <v>9</v>
      </c>
      <c r="E10" s="12" t="s">
        <v>8</v>
      </c>
      <c r="F10" s="13" t="s">
        <v>9</v>
      </c>
      <c r="G10" s="93"/>
    </row>
    <row r="11" spans="1:10" ht="14.45" customHeight="1" x14ac:dyDescent="0.25">
      <c r="A11" s="14">
        <v>1</v>
      </c>
      <c r="B11" s="15" t="s">
        <v>11</v>
      </c>
      <c r="C11" s="15">
        <v>3241</v>
      </c>
      <c r="D11" s="16">
        <v>0.2784125075165364</v>
      </c>
      <c r="E11" s="15">
        <v>2517</v>
      </c>
      <c r="F11" s="16">
        <v>0.21538593188430602</v>
      </c>
      <c r="G11" s="17">
        <v>0.28764402065951522</v>
      </c>
    </row>
    <row r="12" spans="1:10" ht="14.45" customHeight="1" x14ac:dyDescent="0.25">
      <c r="A12" s="18">
        <v>2</v>
      </c>
      <c r="B12" s="19" t="s">
        <v>12</v>
      </c>
      <c r="C12" s="19">
        <v>2116</v>
      </c>
      <c r="D12" s="20">
        <v>0.18177132548750108</v>
      </c>
      <c r="E12" s="19">
        <v>1637</v>
      </c>
      <c r="F12" s="20">
        <v>0.14008214958069484</v>
      </c>
      <c r="G12" s="21">
        <v>0.29260843005497872</v>
      </c>
    </row>
    <row r="13" spans="1:10" ht="14.45" customHeight="1" x14ac:dyDescent="0.25">
      <c r="A13" s="14">
        <v>3</v>
      </c>
      <c r="B13" s="15" t="s">
        <v>13</v>
      </c>
      <c r="C13" s="15">
        <v>1561</v>
      </c>
      <c r="D13" s="16">
        <v>0.13409500901984367</v>
      </c>
      <c r="E13" s="15">
        <v>1796</v>
      </c>
      <c r="F13" s="16">
        <v>0.15368817388327913</v>
      </c>
      <c r="G13" s="17">
        <v>-0.13084632516703787</v>
      </c>
    </row>
    <row r="14" spans="1:10" ht="14.45" customHeight="1" x14ac:dyDescent="0.25">
      <c r="A14" s="18">
        <v>4</v>
      </c>
      <c r="B14" s="19" t="s">
        <v>14</v>
      </c>
      <c r="C14" s="19">
        <v>663</v>
      </c>
      <c r="D14" s="20">
        <v>5.6953869942444807E-2</v>
      </c>
      <c r="E14" s="19">
        <v>1264</v>
      </c>
      <c r="F14" s="20">
        <v>0.10816361458155058</v>
      </c>
      <c r="G14" s="21">
        <v>-0.47547468354430378</v>
      </c>
    </row>
    <row r="15" spans="1:10" ht="14.45" customHeight="1" x14ac:dyDescent="0.25">
      <c r="A15" s="14">
        <v>5</v>
      </c>
      <c r="B15" s="15" t="s">
        <v>43</v>
      </c>
      <c r="C15" s="15">
        <v>361</v>
      </c>
      <c r="D15" s="16">
        <v>3.1011081522205997E-2</v>
      </c>
      <c r="E15" s="15">
        <v>276</v>
      </c>
      <c r="F15" s="16">
        <v>2.3618004449768953E-2</v>
      </c>
      <c r="G15" s="17">
        <v>0.30797101449275366</v>
      </c>
    </row>
    <row r="16" spans="1:10" ht="14.45" customHeight="1" x14ac:dyDescent="0.25">
      <c r="A16" s="18">
        <v>6</v>
      </c>
      <c r="B16" s="19" t="s">
        <v>15</v>
      </c>
      <c r="C16" s="19">
        <v>291</v>
      </c>
      <c r="D16" s="20">
        <v>2.4997852418177133E-2</v>
      </c>
      <c r="E16" s="19">
        <v>512</v>
      </c>
      <c r="F16" s="20">
        <v>4.3813109703919217E-2</v>
      </c>
      <c r="G16" s="21">
        <v>-0.431640625</v>
      </c>
    </row>
    <row r="17" spans="1:8" ht="14.45" customHeight="1" x14ac:dyDescent="0.25">
      <c r="A17" s="14">
        <v>7</v>
      </c>
      <c r="B17" s="15" t="s">
        <v>16</v>
      </c>
      <c r="C17" s="15">
        <v>280</v>
      </c>
      <c r="D17" s="16">
        <v>2.4052916416115455E-2</v>
      </c>
      <c r="E17" s="15">
        <v>269</v>
      </c>
      <c r="F17" s="16">
        <v>2.3018997090535682E-2</v>
      </c>
      <c r="G17" s="17">
        <v>4.0892193308550207E-2</v>
      </c>
    </row>
    <row r="18" spans="1:8" ht="14.45" customHeight="1" x14ac:dyDescent="0.25">
      <c r="A18" s="18">
        <v>8</v>
      </c>
      <c r="B18" s="19" t="s">
        <v>21</v>
      </c>
      <c r="C18" s="19">
        <v>198</v>
      </c>
      <c r="D18" s="20">
        <v>1.7008848037110214E-2</v>
      </c>
      <c r="E18" s="19">
        <v>81</v>
      </c>
      <c r="F18" s="20">
        <v>6.9313708711278453E-3</v>
      </c>
      <c r="G18" s="21">
        <v>1.4444444444444446</v>
      </c>
    </row>
    <row r="19" spans="1:8" ht="14.45" customHeight="1" x14ac:dyDescent="0.25">
      <c r="A19" s="14">
        <v>9</v>
      </c>
      <c r="B19" s="15" t="s">
        <v>22</v>
      </c>
      <c r="C19" s="15">
        <v>193</v>
      </c>
      <c r="D19" s="16">
        <v>1.6579331672536723E-2</v>
      </c>
      <c r="E19" s="15">
        <v>127</v>
      </c>
      <c r="F19" s="16">
        <v>1.0867704946089338E-2</v>
      </c>
      <c r="G19" s="17">
        <v>0.51968503937007871</v>
      </c>
    </row>
    <row r="20" spans="1:8" ht="14.45" customHeight="1" x14ac:dyDescent="0.25">
      <c r="A20" s="18">
        <v>10</v>
      </c>
      <c r="B20" s="19" t="s">
        <v>19</v>
      </c>
      <c r="C20" s="19">
        <v>186</v>
      </c>
      <c r="D20" s="20">
        <v>1.5978008762133837E-2</v>
      </c>
      <c r="E20" s="19">
        <v>173</v>
      </c>
      <c r="F20" s="20">
        <v>1.4804039021050829E-2</v>
      </c>
      <c r="G20" s="21">
        <v>7.5144508670520249E-2</v>
      </c>
    </row>
    <row r="21" spans="1:8" ht="14.45" customHeight="1" x14ac:dyDescent="0.25">
      <c r="A21" s="14">
        <v>11</v>
      </c>
      <c r="B21" s="15" t="s">
        <v>17</v>
      </c>
      <c r="C21" s="15">
        <v>182</v>
      </c>
      <c r="D21" s="16">
        <v>1.5634395670475046E-2</v>
      </c>
      <c r="E21" s="15">
        <v>363</v>
      </c>
      <c r="F21" s="16">
        <v>3.1062810200239602E-2</v>
      </c>
      <c r="G21" s="17">
        <v>-0.49862258953168048</v>
      </c>
    </row>
    <row r="22" spans="1:8" ht="14.45" customHeight="1" x14ac:dyDescent="0.25">
      <c r="A22" s="18">
        <v>12</v>
      </c>
      <c r="B22" s="19" t="s">
        <v>20</v>
      </c>
      <c r="C22" s="19">
        <v>151</v>
      </c>
      <c r="D22" s="20">
        <v>1.2971394210119405E-2</v>
      </c>
      <c r="E22" s="19">
        <v>135</v>
      </c>
      <c r="F22" s="20">
        <v>1.1552284785213076E-2</v>
      </c>
      <c r="G22" s="21">
        <v>0.11851851851851847</v>
      </c>
    </row>
    <row r="23" spans="1:8" ht="14.45" customHeight="1" x14ac:dyDescent="0.25">
      <c r="A23" s="14">
        <v>13</v>
      </c>
      <c r="B23" s="15" t="s">
        <v>44</v>
      </c>
      <c r="C23" s="15">
        <v>142</v>
      </c>
      <c r="D23" s="16">
        <v>1.2198264753887123E-2</v>
      </c>
      <c r="E23" s="15">
        <v>243</v>
      </c>
      <c r="F23" s="16">
        <v>2.0794112613383535E-2</v>
      </c>
      <c r="G23" s="17">
        <v>-0.41563786008230452</v>
      </c>
    </row>
    <row r="24" spans="1:8" ht="14.45" customHeight="1" x14ac:dyDescent="0.25">
      <c r="A24" s="18">
        <v>14</v>
      </c>
      <c r="B24" s="19" t="s">
        <v>18</v>
      </c>
      <c r="C24" s="19">
        <v>129</v>
      </c>
      <c r="D24" s="20">
        <v>1.1081522205996048E-2</v>
      </c>
      <c r="E24" s="19">
        <v>202</v>
      </c>
      <c r="F24" s="20">
        <v>1.728564093787438E-2</v>
      </c>
      <c r="G24" s="21">
        <v>-0.36138613861386137</v>
      </c>
    </row>
    <row r="25" spans="1:8" ht="14.45" customHeight="1" x14ac:dyDescent="0.25">
      <c r="A25" s="14">
        <v>15</v>
      </c>
      <c r="B25" s="15" t="s">
        <v>59</v>
      </c>
      <c r="C25" s="15">
        <v>116</v>
      </c>
      <c r="D25" s="22">
        <v>9.9647796581049733E-3</v>
      </c>
      <c r="E25" s="15">
        <v>70</v>
      </c>
      <c r="F25" s="22">
        <v>5.9900735923327057E-3</v>
      </c>
      <c r="G25" s="23">
        <v>0.65714285714285725</v>
      </c>
    </row>
    <row r="26" spans="1:8" ht="14.45" customHeight="1" x14ac:dyDescent="0.25">
      <c r="A26" s="18">
        <v>16</v>
      </c>
      <c r="B26" s="19" t="s">
        <v>65</v>
      </c>
      <c r="C26" s="19">
        <v>110</v>
      </c>
      <c r="D26" s="20">
        <v>9.4493600206167847E-3</v>
      </c>
      <c r="E26" s="19">
        <v>95</v>
      </c>
      <c r="F26" s="20">
        <v>8.1293855895943866E-3</v>
      </c>
      <c r="G26" s="21">
        <v>0.15789473684210531</v>
      </c>
    </row>
    <row r="27" spans="1:8" ht="14.45" customHeight="1" x14ac:dyDescent="0.25">
      <c r="A27" s="14">
        <v>17</v>
      </c>
      <c r="B27" s="15" t="s">
        <v>58</v>
      </c>
      <c r="C27" s="15">
        <v>102</v>
      </c>
      <c r="D27" s="22">
        <v>8.7621338372992005E-3</v>
      </c>
      <c r="E27" s="15">
        <v>234</v>
      </c>
      <c r="F27" s="22">
        <v>2.0023960294369331E-2</v>
      </c>
      <c r="G27" s="23">
        <v>-0.5641025641025641</v>
      </c>
    </row>
    <row r="28" spans="1:8" ht="14.45" customHeight="1" x14ac:dyDescent="0.25">
      <c r="A28" s="18">
        <v>18</v>
      </c>
      <c r="B28" s="19" t="s">
        <v>81</v>
      </c>
      <c r="C28" s="19">
        <v>99</v>
      </c>
      <c r="D28" s="20">
        <v>8.5044240185551071E-3</v>
      </c>
      <c r="E28" s="19">
        <v>67</v>
      </c>
      <c r="F28" s="20">
        <v>5.733356152661304E-3</v>
      </c>
      <c r="G28" s="21">
        <v>0.47761194029850751</v>
      </c>
    </row>
    <row r="29" spans="1:8" ht="14.45" customHeight="1" x14ac:dyDescent="0.25">
      <c r="A29" s="14">
        <v>19</v>
      </c>
      <c r="B29" s="15" t="s">
        <v>89</v>
      </c>
      <c r="C29" s="15">
        <v>91</v>
      </c>
      <c r="D29" s="22">
        <v>7.8171978352375229E-3</v>
      </c>
      <c r="E29" s="15">
        <v>44</v>
      </c>
      <c r="F29" s="22">
        <v>3.7651891151805577E-3</v>
      </c>
      <c r="G29" s="23">
        <v>1.0681818181818183</v>
      </c>
    </row>
    <row r="30" spans="1:8" ht="14.45" customHeight="1" x14ac:dyDescent="0.25">
      <c r="A30" s="18">
        <v>20</v>
      </c>
      <c r="B30" s="19" t="s">
        <v>103</v>
      </c>
      <c r="C30" s="19">
        <v>78</v>
      </c>
      <c r="D30" s="20">
        <v>6.700455287346448E-3</v>
      </c>
      <c r="E30" s="19">
        <v>109</v>
      </c>
      <c r="F30" s="20">
        <v>9.327400308060927E-3</v>
      </c>
      <c r="G30" s="21">
        <v>-0.2844036697247706</v>
      </c>
    </row>
    <row r="31" spans="1:8" ht="14.45" customHeight="1" x14ac:dyDescent="0.25">
      <c r="A31" s="24"/>
      <c r="B31" s="25" t="s">
        <v>86</v>
      </c>
      <c r="C31" s="25">
        <f>C32-SUM(C11:C30)</f>
        <v>1351</v>
      </c>
      <c r="D31" s="26">
        <f>C31/C32</f>
        <v>0.11605532170775706</v>
      </c>
      <c r="E31" s="25">
        <f>E32-SUM(E11:E30)</f>
        <v>1472</v>
      </c>
      <c r="F31" s="26">
        <f>E31/E32</f>
        <v>0.12596269039876776</v>
      </c>
      <c r="G31" s="27">
        <f>C31/E31-1</f>
        <v>-8.2201086956521729E-2</v>
      </c>
    </row>
    <row r="32" spans="1:8" ht="14.45" customHeight="1" x14ac:dyDescent="0.25">
      <c r="A32" s="28"/>
      <c r="B32" s="29" t="s">
        <v>87</v>
      </c>
      <c r="C32" s="29">
        <v>11641</v>
      </c>
      <c r="D32" s="30">
        <v>1</v>
      </c>
      <c r="E32" s="29">
        <v>11686</v>
      </c>
      <c r="F32" s="30">
        <v>1.0000000000000011</v>
      </c>
      <c r="G32" s="31">
        <v>-3.8507615950710283E-3</v>
      </c>
      <c r="H32" s="3"/>
    </row>
    <row r="33" spans="1:8" ht="14.45" customHeight="1" x14ac:dyDescent="0.25">
      <c r="A33" s="32" t="s">
        <v>10</v>
      </c>
      <c r="B33" s="33"/>
      <c r="C33" s="33"/>
      <c r="D33" s="34"/>
      <c r="E33" s="33"/>
      <c r="F33" s="34"/>
      <c r="G33" s="35"/>
      <c r="H33" s="3"/>
    </row>
    <row r="34" spans="1:8" ht="11.25" customHeight="1" x14ac:dyDescent="0.25">
      <c r="A34" s="8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25">
      <c r="A35" s="9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27" priority="23" operator="lessThan">
      <formula>0</formula>
    </cfRule>
  </conditionalFormatting>
  <conditionalFormatting sqref="G11:G15">
    <cfRule type="cellIs" dxfId="26" priority="4" operator="lessThan">
      <formula>0</formula>
    </cfRule>
  </conditionalFormatting>
  <conditionalFormatting sqref="G16:G30">
    <cfRule type="cellIs" dxfId="25" priority="3" operator="lessThan">
      <formula>0</formula>
    </cfRule>
  </conditionalFormatting>
  <conditionalFormatting sqref="C11:G30">
    <cfRule type="cellIs" dxfId="24" priority="2" operator="equal">
      <formula>0</formula>
    </cfRule>
  </conditionalFormatting>
  <conditionalFormatting sqref="G32:G33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5" t="s">
        <v>24</v>
      </c>
      <c r="B1" s="5"/>
      <c r="C1" s="5"/>
      <c r="D1" s="5"/>
      <c r="E1" s="5"/>
      <c r="F1" s="5"/>
      <c r="G1" s="6">
        <v>45084</v>
      </c>
    </row>
    <row r="2" spans="1:8" ht="14.45" customHeight="1" x14ac:dyDescent="0.25">
      <c r="A2" s="82" t="s">
        <v>25</v>
      </c>
      <c r="B2" s="82"/>
      <c r="C2" s="82"/>
      <c r="D2" s="82"/>
      <c r="E2" s="82"/>
      <c r="F2" s="82"/>
      <c r="G2" s="82"/>
      <c r="H2" s="2"/>
    </row>
    <row r="3" spans="1:8" ht="14.45" customHeight="1" x14ac:dyDescent="0.25">
      <c r="A3" s="94" t="s">
        <v>95</v>
      </c>
      <c r="B3" s="94"/>
      <c r="C3" s="94"/>
      <c r="D3" s="94"/>
      <c r="E3" s="94"/>
      <c r="F3" s="94"/>
      <c r="G3" s="94"/>
      <c r="H3" s="51"/>
    </row>
    <row r="4" spans="1:8" ht="14.45" customHeight="1" x14ac:dyDescent="0.25">
      <c r="A4" s="49"/>
      <c r="B4" s="49"/>
      <c r="C4" s="49"/>
      <c r="D4" s="49"/>
      <c r="E4" s="49"/>
      <c r="F4" s="49"/>
      <c r="G4" s="52" t="s">
        <v>96</v>
      </c>
      <c r="H4" s="48"/>
    </row>
    <row r="5" spans="1:8" ht="14.45" customHeight="1" x14ac:dyDescent="0.25">
      <c r="A5" s="83" t="s">
        <v>0</v>
      </c>
      <c r="B5" s="83" t="s">
        <v>1</v>
      </c>
      <c r="C5" s="85" t="s">
        <v>101</v>
      </c>
      <c r="D5" s="85"/>
      <c r="E5" s="85"/>
      <c r="F5" s="85"/>
      <c r="G5" s="85"/>
    </row>
    <row r="6" spans="1:8" ht="14.45" customHeight="1" x14ac:dyDescent="0.25">
      <c r="A6" s="84"/>
      <c r="B6" s="84"/>
      <c r="C6" s="86" t="s">
        <v>102</v>
      </c>
      <c r="D6" s="86"/>
      <c r="E6" s="86"/>
      <c r="F6" s="86"/>
      <c r="G6" s="86"/>
    </row>
    <row r="7" spans="1:8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8" ht="14.45" customHeight="1" x14ac:dyDescent="0.25">
      <c r="A8" s="95" t="s">
        <v>4</v>
      </c>
      <c r="B8" s="95" t="s">
        <v>5</v>
      </c>
      <c r="C8" s="87"/>
      <c r="D8" s="87"/>
      <c r="E8" s="87"/>
      <c r="F8" s="87"/>
      <c r="G8" s="89"/>
    </row>
    <row r="9" spans="1:8" ht="14.45" customHeight="1" x14ac:dyDescent="0.25">
      <c r="A9" s="95"/>
      <c r="B9" s="95"/>
      <c r="C9" s="11" t="s">
        <v>6</v>
      </c>
      <c r="D9" s="10" t="s">
        <v>2</v>
      </c>
      <c r="E9" s="11" t="s">
        <v>6</v>
      </c>
      <c r="F9" s="10" t="s">
        <v>2</v>
      </c>
      <c r="G9" s="92" t="s">
        <v>7</v>
      </c>
    </row>
    <row r="10" spans="1:8" ht="14.45" customHeight="1" x14ac:dyDescent="0.25">
      <c r="A10" s="96"/>
      <c r="B10" s="96"/>
      <c r="C10" s="12" t="s">
        <v>8</v>
      </c>
      <c r="D10" s="13" t="s">
        <v>9</v>
      </c>
      <c r="E10" s="12" t="s">
        <v>8</v>
      </c>
      <c r="F10" s="13" t="s">
        <v>9</v>
      </c>
      <c r="G10" s="93"/>
    </row>
    <row r="11" spans="1:8" ht="14.45" customHeight="1" x14ac:dyDescent="0.25">
      <c r="A11" s="14">
        <v>1</v>
      </c>
      <c r="B11" s="15" t="s">
        <v>11</v>
      </c>
      <c r="C11" s="15">
        <v>3237</v>
      </c>
      <c r="D11" s="17">
        <v>0.30491710625470986</v>
      </c>
      <c r="E11" s="15">
        <v>2513</v>
      </c>
      <c r="F11" s="16">
        <v>0.23819905213270143</v>
      </c>
      <c r="G11" s="17">
        <v>0.28810187027457212</v>
      </c>
    </row>
    <row r="12" spans="1:8" ht="14.45" customHeight="1" x14ac:dyDescent="0.25">
      <c r="A12" s="18">
        <v>2</v>
      </c>
      <c r="B12" s="19" t="s">
        <v>12</v>
      </c>
      <c r="C12" s="19">
        <v>2114</v>
      </c>
      <c r="D12" s="21">
        <v>0.19913338357196683</v>
      </c>
      <c r="E12" s="19">
        <v>1628</v>
      </c>
      <c r="F12" s="20">
        <v>0.15431279620853081</v>
      </c>
      <c r="G12" s="21">
        <v>0.29852579852579852</v>
      </c>
    </row>
    <row r="13" spans="1:8" ht="14.45" customHeight="1" x14ac:dyDescent="0.25">
      <c r="A13" s="14">
        <v>3</v>
      </c>
      <c r="B13" s="15" t="s">
        <v>13</v>
      </c>
      <c r="C13" s="15">
        <v>1438</v>
      </c>
      <c r="D13" s="17">
        <v>0.1354559155990957</v>
      </c>
      <c r="E13" s="15">
        <v>1691</v>
      </c>
      <c r="F13" s="16">
        <v>0.16028436018957345</v>
      </c>
      <c r="G13" s="17">
        <v>-0.14961561206386753</v>
      </c>
    </row>
    <row r="14" spans="1:8" ht="14.45" customHeight="1" x14ac:dyDescent="0.25">
      <c r="A14" s="18">
        <v>4</v>
      </c>
      <c r="B14" s="19" t="s">
        <v>14</v>
      </c>
      <c r="C14" s="19">
        <v>661</v>
      </c>
      <c r="D14" s="21">
        <v>6.2264506405425774E-2</v>
      </c>
      <c r="E14" s="19">
        <v>1254</v>
      </c>
      <c r="F14" s="20">
        <v>0.11886255924170616</v>
      </c>
      <c r="G14" s="21">
        <v>-0.47288676236044658</v>
      </c>
    </row>
    <row r="15" spans="1:8" ht="14.45" customHeight="1" x14ac:dyDescent="0.25">
      <c r="A15" s="14">
        <v>5</v>
      </c>
      <c r="B15" s="15" t="s">
        <v>15</v>
      </c>
      <c r="C15" s="15">
        <v>285</v>
      </c>
      <c r="D15" s="17">
        <v>2.6846269781461943E-2</v>
      </c>
      <c r="E15" s="15">
        <v>508</v>
      </c>
      <c r="F15" s="16">
        <v>4.8151658767772512E-2</v>
      </c>
      <c r="G15" s="17">
        <v>-0.4389763779527559</v>
      </c>
    </row>
    <row r="16" spans="1:8" ht="14.45" customHeight="1" x14ac:dyDescent="0.25">
      <c r="A16" s="18">
        <v>6</v>
      </c>
      <c r="B16" s="19" t="s">
        <v>16</v>
      </c>
      <c r="C16" s="19">
        <v>276</v>
      </c>
      <c r="D16" s="21">
        <v>2.5998492840994723E-2</v>
      </c>
      <c r="E16" s="19">
        <v>260</v>
      </c>
      <c r="F16" s="20">
        <v>2.4644549763033177E-2</v>
      </c>
      <c r="G16" s="21">
        <v>6.1538461538461542E-2</v>
      </c>
    </row>
    <row r="17" spans="1:7" ht="14.45" customHeight="1" x14ac:dyDescent="0.25">
      <c r="A17" s="14">
        <v>7</v>
      </c>
      <c r="B17" s="15" t="s">
        <v>21</v>
      </c>
      <c r="C17" s="15">
        <v>198</v>
      </c>
      <c r="D17" s="17">
        <v>1.8651092690278825E-2</v>
      </c>
      <c r="E17" s="15">
        <v>78</v>
      </c>
      <c r="F17" s="16">
        <v>7.3933649289099528E-3</v>
      </c>
      <c r="G17" s="17">
        <v>1.5384615384615383</v>
      </c>
    </row>
    <row r="18" spans="1:7" ht="14.45" customHeight="1" x14ac:dyDescent="0.25">
      <c r="A18" s="18">
        <v>8</v>
      </c>
      <c r="B18" s="19" t="s">
        <v>19</v>
      </c>
      <c r="C18" s="19">
        <v>186</v>
      </c>
      <c r="D18" s="21">
        <v>1.7520723436322532E-2</v>
      </c>
      <c r="E18" s="19">
        <v>172</v>
      </c>
      <c r="F18" s="20">
        <v>1.6303317535545023E-2</v>
      </c>
      <c r="G18" s="21">
        <v>8.1395348837209225E-2</v>
      </c>
    </row>
    <row r="19" spans="1:7" ht="14.45" customHeight="1" x14ac:dyDescent="0.25">
      <c r="A19" s="14">
        <v>9</v>
      </c>
      <c r="B19" s="15" t="s">
        <v>22</v>
      </c>
      <c r="C19" s="15">
        <v>183</v>
      </c>
      <c r="D19" s="17">
        <v>1.7238131122833459E-2</v>
      </c>
      <c r="E19" s="15">
        <v>116</v>
      </c>
      <c r="F19" s="16">
        <v>1.0995260663507108E-2</v>
      </c>
      <c r="G19" s="17">
        <v>0.57758620689655182</v>
      </c>
    </row>
    <row r="20" spans="1:7" ht="14.45" customHeight="1" x14ac:dyDescent="0.25">
      <c r="A20" s="18">
        <v>10</v>
      </c>
      <c r="B20" s="19" t="s">
        <v>17</v>
      </c>
      <c r="C20" s="19">
        <v>179</v>
      </c>
      <c r="D20" s="21">
        <v>1.6861341371514696E-2</v>
      </c>
      <c r="E20" s="19">
        <v>354</v>
      </c>
      <c r="F20" s="20">
        <v>3.3554502369668247E-2</v>
      </c>
      <c r="G20" s="21">
        <v>-0.49435028248587576</v>
      </c>
    </row>
    <row r="21" spans="1:7" ht="14.45" customHeight="1" x14ac:dyDescent="0.25">
      <c r="A21" s="14">
        <v>11</v>
      </c>
      <c r="B21" s="15" t="s">
        <v>20</v>
      </c>
      <c r="C21" s="15">
        <v>151</v>
      </c>
      <c r="D21" s="17">
        <v>1.4223813112283346E-2</v>
      </c>
      <c r="E21" s="15">
        <v>135</v>
      </c>
      <c r="F21" s="16">
        <v>1.2796208530805687E-2</v>
      </c>
      <c r="G21" s="17">
        <v>0.11851851851851847</v>
      </c>
    </row>
    <row r="22" spans="1:7" ht="14.45" customHeight="1" x14ac:dyDescent="0.25">
      <c r="A22" s="18">
        <v>12</v>
      </c>
      <c r="B22" s="19" t="s">
        <v>44</v>
      </c>
      <c r="C22" s="19">
        <v>142</v>
      </c>
      <c r="D22" s="21">
        <v>1.3376036171816126E-2</v>
      </c>
      <c r="E22" s="19">
        <v>243</v>
      </c>
      <c r="F22" s="20">
        <v>2.3033175355450238E-2</v>
      </c>
      <c r="G22" s="21">
        <v>-0.41563786008230452</v>
      </c>
    </row>
    <row r="23" spans="1:7" ht="14.45" customHeight="1" x14ac:dyDescent="0.25">
      <c r="A23" s="14">
        <v>13</v>
      </c>
      <c r="B23" s="15" t="s">
        <v>59</v>
      </c>
      <c r="C23" s="15">
        <v>116</v>
      </c>
      <c r="D23" s="17">
        <v>1.092690278824416E-2</v>
      </c>
      <c r="E23" s="15">
        <v>70</v>
      </c>
      <c r="F23" s="16">
        <v>6.6350710900473934E-3</v>
      </c>
      <c r="G23" s="17">
        <v>0.65714285714285725</v>
      </c>
    </row>
    <row r="24" spans="1:7" ht="14.45" customHeight="1" x14ac:dyDescent="0.25">
      <c r="A24" s="18">
        <v>14</v>
      </c>
      <c r="B24" s="19" t="s">
        <v>65</v>
      </c>
      <c r="C24" s="19">
        <v>110</v>
      </c>
      <c r="D24" s="21">
        <v>1.0361718161266013E-2</v>
      </c>
      <c r="E24" s="19">
        <v>95</v>
      </c>
      <c r="F24" s="20">
        <v>9.0047393364928903E-3</v>
      </c>
      <c r="G24" s="21">
        <v>0.15789473684210531</v>
      </c>
    </row>
    <row r="25" spans="1:7" ht="14.45" customHeight="1" x14ac:dyDescent="0.25">
      <c r="A25" s="14">
        <v>15</v>
      </c>
      <c r="B25" s="15" t="s">
        <v>18</v>
      </c>
      <c r="C25" s="15">
        <v>109</v>
      </c>
      <c r="D25" s="17">
        <v>1.0267520723436322E-2</v>
      </c>
      <c r="E25" s="15">
        <v>171</v>
      </c>
      <c r="F25" s="16">
        <v>1.6208530805687203E-2</v>
      </c>
      <c r="G25" s="17">
        <v>-0.36257309941520466</v>
      </c>
    </row>
    <row r="26" spans="1:7" ht="14.45" customHeight="1" x14ac:dyDescent="0.25">
      <c r="A26" s="18">
        <v>16</v>
      </c>
      <c r="B26" s="19" t="s">
        <v>81</v>
      </c>
      <c r="C26" s="19">
        <v>99</v>
      </c>
      <c r="D26" s="21">
        <v>9.3255463451394124E-3</v>
      </c>
      <c r="E26" s="19">
        <v>67</v>
      </c>
      <c r="F26" s="20">
        <v>6.350710900473934E-3</v>
      </c>
      <c r="G26" s="21">
        <v>0.47761194029850751</v>
      </c>
    </row>
    <row r="27" spans="1:7" ht="14.45" customHeight="1" x14ac:dyDescent="0.25">
      <c r="A27" s="14">
        <v>17</v>
      </c>
      <c r="B27" s="15" t="s">
        <v>89</v>
      </c>
      <c r="C27" s="15">
        <v>91</v>
      </c>
      <c r="D27" s="17">
        <v>8.5719668425018845E-3</v>
      </c>
      <c r="E27" s="15">
        <v>44</v>
      </c>
      <c r="F27" s="16">
        <v>4.170616113744076E-3</v>
      </c>
      <c r="G27" s="17">
        <v>1.0681818181818183</v>
      </c>
    </row>
    <row r="28" spans="1:7" ht="14.45" customHeight="1" x14ac:dyDescent="0.25">
      <c r="A28" s="18">
        <v>18</v>
      </c>
      <c r="B28" s="19" t="s">
        <v>92</v>
      </c>
      <c r="C28" s="19">
        <v>68</v>
      </c>
      <c r="D28" s="21">
        <v>6.4054257724189901E-3</v>
      </c>
      <c r="E28" s="19">
        <v>46</v>
      </c>
      <c r="F28" s="20">
        <v>4.3601895734597159E-3</v>
      </c>
      <c r="G28" s="21">
        <v>0.47826086956521729</v>
      </c>
    </row>
    <row r="29" spans="1:7" ht="14.45" customHeight="1" x14ac:dyDescent="0.25">
      <c r="A29" s="14">
        <v>19</v>
      </c>
      <c r="B29" s="15" t="s">
        <v>104</v>
      </c>
      <c r="C29" s="15">
        <v>52</v>
      </c>
      <c r="D29" s="17">
        <v>4.8982667671439335E-3</v>
      </c>
      <c r="E29" s="15">
        <v>138</v>
      </c>
      <c r="F29" s="16">
        <v>1.3080568720379148E-2</v>
      </c>
      <c r="G29" s="17">
        <v>-0.62318840579710144</v>
      </c>
    </row>
    <row r="30" spans="1:7" ht="14.45" customHeight="1" x14ac:dyDescent="0.25">
      <c r="A30" s="18">
        <v>20</v>
      </c>
      <c r="B30" s="19" t="s">
        <v>82</v>
      </c>
      <c r="C30" s="19">
        <v>48</v>
      </c>
      <c r="D30" s="21">
        <v>4.5214770158251696E-3</v>
      </c>
      <c r="E30" s="19">
        <v>43</v>
      </c>
      <c r="F30" s="20">
        <v>4.0758293838862557E-3</v>
      </c>
      <c r="G30" s="21">
        <v>0.11627906976744184</v>
      </c>
    </row>
    <row r="31" spans="1:7" ht="14.45" customHeight="1" x14ac:dyDescent="0.25">
      <c r="A31" s="36"/>
      <c r="B31" s="25" t="s">
        <v>86</v>
      </c>
      <c r="C31" s="25">
        <f>C32-SUM(C11:C30)</f>
        <v>873</v>
      </c>
      <c r="D31" s="26">
        <f>C31/C32</f>
        <v>8.2234363225320267E-2</v>
      </c>
      <c r="E31" s="25">
        <f>E32-SUM(E11:E30)</f>
        <v>924</v>
      </c>
      <c r="F31" s="26">
        <f>E31/E32</f>
        <v>8.7582938388625589E-2</v>
      </c>
      <c r="G31" s="27">
        <f>C31/E31-1</f>
        <v>-5.5194805194805241E-2</v>
      </c>
    </row>
    <row r="32" spans="1:7" ht="14.45" customHeight="1" x14ac:dyDescent="0.25">
      <c r="A32" s="28"/>
      <c r="B32" s="29" t="s">
        <v>88</v>
      </c>
      <c r="C32" s="29">
        <v>10616</v>
      </c>
      <c r="D32" s="30">
        <v>1</v>
      </c>
      <c r="E32" s="29">
        <v>10550</v>
      </c>
      <c r="F32" s="30">
        <v>1</v>
      </c>
      <c r="G32" s="31">
        <v>6.2559241706161561E-3</v>
      </c>
    </row>
    <row r="33" spans="1:7" ht="12.75" customHeight="1" x14ac:dyDescent="0.25">
      <c r="A33" s="32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47</v>
      </c>
      <c r="B34" s="5"/>
      <c r="C34" s="5"/>
      <c r="D34" s="5"/>
      <c r="E34" s="5"/>
      <c r="F34" s="5"/>
      <c r="G34" s="5"/>
    </row>
    <row r="35" spans="1:7" x14ac:dyDescent="0.25">
      <c r="A35" s="7" t="s">
        <v>48</v>
      </c>
      <c r="B35" s="5"/>
      <c r="C35" s="5"/>
      <c r="D35" s="5"/>
      <c r="E35" s="5"/>
      <c r="F35" s="5"/>
      <c r="G35" s="5"/>
    </row>
    <row r="51" ht="15" customHeight="1" x14ac:dyDescent="0.25"/>
    <row r="53" ht="15" customHeight="1" x14ac:dyDescent="0.25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22" priority="26" operator="lessThan">
      <formula>0</formula>
    </cfRule>
  </conditionalFormatting>
  <conditionalFormatting sqref="G11:G15">
    <cfRule type="cellIs" dxfId="21" priority="7" operator="lessThan">
      <formula>0</formula>
    </cfRule>
  </conditionalFormatting>
  <conditionalFormatting sqref="G16:G30">
    <cfRule type="cellIs" dxfId="20" priority="6" operator="lessThan">
      <formula>0</formula>
    </cfRule>
  </conditionalFormatting>
  <conditionalFormatting sqref="C11:G30">
    <cfRule type="cellIs" dxfId="19" priority="5" operator="equal">
      <formula>0</formula>
    </cfRule>
  </conditionalFormatting>
  <conditionalFormatting sqref="G32">
    <cfRule type="cellIs" dxfId="1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6">
        <v>45084</v>
      </c>
    </row>
    <row r="2" spans="1:10" ht="14.45" customHeight="1" x14ac:dyDescent="0.25">
      <c r="A2" s="82" t="s">
        <v>26</v>
      </c>
      <c r="B2" s="82"/>
      <c r="C2" s="82"/>
      <c r="D2" s="82"/>
      <c r="E2" s="82"/>
      <c r="F2" s="82"/>
      <c r="G2" s="82"/>
      <c r="H2" s="2"/>
      <c r="I2" s="2"/>
      <c r="J2" s="2"/>
    </row>
    <row r="3" spans="1:10" ht="14.45" customHeight="1" x14ac:dyDescent="0.25">
      <c r="A3" s="94" t="s">
        <v>97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ht="14.45" customHeight="1" x14ac:dyDescent="0.25">
      <c r="A4" s="49"/>
      <c r="B4" s="49"/>
      <c r="C4" s="49"/>
      <c r="D4" s="49"/>
      <c r="E4" s="49"/>
      <c r="F4" s="49"/>
      <c r="G4" s="50" t="s">
        <v>94</v>
      </c>
      <c r="H4" s="48"/>
      <c r="I4" s="48"/>
      <c r="J4" s="48"/>
    </row>
    <row r="5" spans="1:10" ht="14.45" customHeight="1" x14ac:dyDescent="0.25">
      <c r="A5" s="83" t="s">
        <v>0</v>
      </c>
      <c r="B5" s="83" t="s">
        <v>1</v>
      </c>
      <c r="C5" s="85" t="s">
        <v>101</v>
      </c>
      <c r="D5" s="85"/>
      <c r="E5" s="85"/>
      <c r="F5" s="85"/>
      <c r="G5" s="85"/>
    </row>
    <row r="6" spans="1:10" ht="14.45" customHeight="1" x14ac:dyDescent="0.25">
      <c r="A6" s="84"/>
      <c r="B6" s="84"/>
      <c r="C6" s="86" t="s">
        <v>102</v>
      </c>
      <c r="D6" s="86"/>
      <c r="E6" s="86"/>
      <c r="F6" s="86"/>
      <c r="G6" s="86"/>
    </row>
    <row r="7" spans="1:10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4.45" customHeight="1" x14ac:dyDescent="0.25">
      <c r="A8" s="95" t="s">
        <v>4</v>
      </c>
      <c r="B8" s="95" t="s">
        <v>5</v>
      </c>
      <c r="C8" s="87"/>
      <c r="D8" s="87"/>
      <c r="E8" s="87"/>
      <c r="F8" s="87"/>
      <c r="G8" s="89"/>
    </row>
    <row r="9" spans="1:10" ht="14.45" customHeight="1" x14ac:dyDescent="0.25">
      <c r="A9" s="95"/>
      <c r="B9" s="95"/>
      <c r="C9" s="11" t="s">
        <v>6</v>
      </c>
      <c r="D9" s="10" t="s">
        <v>2</v>
      </c>
      <c r="E9" s="11" t="s">
        <v>6</v>
      </c>
      <c r="F9" s="10" t="s">
        <v>2</v>
      </c>
      <c r="G9" s="92" t="s">
        <v>7</v>
      </c>
    </row>
    <row r="10" spans="1:10" ht="14.45" customHeight="1" x14ac:dyDescent="0.25">
      <c r="A10" s="96"/>
      <c r="B10" s="96"/>
      <c r="C10" s="12" t="s">
        <v>8</v>
      </c>
      <c r="D10" s="13" t="s">
        <v>9</v>
      </c>
      <c r="E10" s="12" t="s">
        <v>8</v>
      </c>
      <c r="F10" s="13" t="s">
        <v>9</v>
      </c>
      <c r="G10" s="93"/>
    </row>
    <row r="11" spans="1:10" ht="14.45" customHeight="1" x14ac:dyDescent="0.25">
      <c r="A11" s="14">
        <v>1</v>
      </c>
      <c r="B11" s="15" t="s">
        <v>27</v>
      </c>
      <c r="C11" s="15">
        <v>4948</v>
      </c>
      <c r="D11" s="16">
        <v>0.2697928026172301</v>
      </c>
      <c r="E11" s="15">
        <v>6196</v>
      </c>
      <c r="F11" s="16">
        <v>0.29429087109337893</v>
      </c>
      <c r="G11" s="17">
        <v>-0.20142027114267269</v>
      </c>
    </row>
    <row r="12" spans="1:10" ht="14.45" customHeight="1" x14ac:dyDescent="0.25">
      <c r="A12" s="18">
        <v>2</v>
      </c>
      <c r="B12" s="19" t="s">
        <v>84</v>
      </c>
      <c r="C12" s="19">
        <v>4176</v>
      </c>
      <c r="D12" s="20">
        <v>0.22769901853871319</v>
      </c>
      <c r="E12" s="19">
        <v>4694</v>
      </c>
      <c r="F12" s="20">
        <v>0.22295050821696591</v>
      </c>
      <c r="G12" s="21">
        <v>-0.11035364294844485</v>
      </c>
    </row>
    <row r="13" spans="1:10" ht="14.45" customHeight="1" x14ac:dyDescent="0.25">
      <c r="A13" s="14">
        <v>3</v>
      </c>
      <c r="B13" s="15" t="s">
        <v>30</v>
      </c>
      <c r="C13" s="15">
        <v>1572</v>
      </c>
      <c r="D13" s="16">
        <v>8.5714285714285715E-2</v>
      </c>
      <c r="E13" s="15">
        <v>1668</v>
      </c>
      <c r="F13" s="16">
        <v>7.9224850384724987E-2</v>
      </c>
      <c r="G13" s="17">
        <v>-5.7553956834532349E-2</v>
      </c>
    </row>
    <row r="14" spans="1:10" ht="14.45" customHeight="1" x14ac:dyDescent="0.25">
      <c r="A14" s="18">
        <v>4</v>
      </c>
      <c r="B14" s="19" t="s">
        <v>18</v>
      </c>
      <c r="C14" s="19">
        <v>1176</v>
      </c>
      <c r="D14" s="20">
        <v>6.4122137404580157E-2</v>
      </c>
      <c r="E14" s="19">
        <v>1842</v>
      </c>
      <c r="F14" s="20">
        <v>8.7489313194642343E-2</v>
      </c>
      <c r="G14" s="21">
        <v>-0.3615635179153095</v>
      </c>
    </row>
    <row r="15" spans="1:10" ht="14.45" customHeight="1" x14ac:dyDescent="0.25">
      <c r="A15" s="14">
        <v>5</v>
      </c>
      <c r="B15" s="15" t="s">
        <v>28</v>
      </c>
      <c r="C15" s="15">
        <v>725</v>
      </c>
      <c r="D15" s="16">
        <v>3.9531079607415483E-2</v>
      </c>
      <c r="E15" s="15">
        <v>624</v>
      </c>
      <c r="F15" s="16">
        <v>2.9638073525220861E-2</v>
      </c>
      <c r="G15" s="17">
        <v>0.16185897435897445</v>
      </c>
    </row>
    <row r="16" spans="1:10" ht="14.45" customHeight="1" x14ac:dyDescent="0.25">
      <c r="A16" s="18">
        <v>6</v>
      </c>
      <c r="B16" s="19" t="s">
        <v>54</v>
      </c>
      <c r="C16" s="19">
        <v>699</v>
      </c>
      <c r="D16" s="20">
        <v>3.8113413304252997E-2</v>
      </c>
      <c r="E16" s="19">
        <v>827</v>
      </c>
      <c r="F16" s="20">
        <v>3.9279946803457776E-2</v>
      </c>
      <c r="G16" s="21">
        <v>-0.15477629987908104</v>
      </c>
    </row>
    <row r="17" spans="1:7" ht="14.45" customHeight="1" x14ac:dyDescent="0.25">
      <c r="A17" s="14">
        <v>7</v>
      </c>
      <c r="B17" s="15" t="s">
        <v>53</v>
      </c>
      <c r="C17" s="15">
        <v>636</v>
      </c>
      <c r="D17" s="16">
        <v>3.4678298800436207E-2</v>
      </c>
      <c r="E17" s="15">
        <v>806</v>
      </c>
      <c r="F17" s="16">
        <v>3.8282511636743614E-2</v>
      </c>
      <c r="G17" s="17">
        <v>-0.21091811414392059</v>
      </c>
    </row>
    <row r="18" spans="1:7" ht="14.45" customHeight="1" x14ac:dyDescent="0.25">
      <c r="A18" s="18">
        <v>8</v>
      </c>
      <c r="B18" s="19" t="s">
        <v>29</v>
      </c>
      <c r="C18" s="19">
        <v>370</v>
      </c>
      <c r="D18" s="20">
        <v>2.0174482006543076E-2</v>
      </c>
      <c r="E18" s="19">
        <v>294</v>
      </c>
      <c r="F18" s="20">
        <v>1.396409233399829E-2</v>
      </c>
      <c r="G18" s="21">
        <v>0.25850340136054428</v>
      </c>
    </row>
    <row r="19" spans="1:7" ht="14.45" customHeight="1" x14ac:dyDescent="0.25">
      <c r="A19" s="14">
        <v>9</v>
      </c>
      <c r="B19" s="15" t="s">
        <v>50</v>
      </c>
      <c r="C19" s="15">
        <v>365</v>
      </c>
      <c r="D19" s="16">
        <v>1.9901853871319521E-2</v>
      </c>
      <c r="E19" s="15">
        <v>336</v>
      </c>
      <c r="F19" s="16">
        <v>1.5958962667426618E-2</v>
      </c>
      <c r="G19" s="17">
        <v>8.6309523809523725E-2</v>
      </c>
    </row>
    <row r="20" spans="1:7" ht="14.45" customHeight="1" x14ac:dyDescent="0.25">
      <c r="A20" s="18">
        <v>10</v>
      </c>
      <c r="B20" s="19" t="s">
        <v>46</v>
      </c>
      <c r="C20" s="19">
        <v>338</v>
      </c>
      <c r="D20" s="20">
        <v>1.8429661941112323E-2</v>
      </c>
      <c r="E20" s="19">
        <v>381</v>
      </c>
      <c r="F20" s="20">
        <v>1.8096323738956969E-2</v>
      </c>
      <c r="G20" s="21">
        <v>-0.11286089238845143</v>
      </c>
    </row>
    <row r="21" spans="1:7" ht="14.45" customHeight="1" x14ac:dyDescent="0.25">
      <c r="A21" s="14">
        <v>11</v>
      </c>
      <c r="B21" s="15" t="s">
        <v>67</v>
      </c>
      <c r="C21" s="15">
        <v>257</v>
      </c>
      <c r="D21" s="16">
        <v>1.401308615049073E-2</v>
      </c>
      <c r="E21" s="15">
        <v>252</v>
      </c>
      <c r="F21" s="16">
        <v>1.1969222000569962E-2</v>
      </c>
      <c r="G21" s="17">
        <v>1.9841269841269771E-2</v>
      </c>
    </row>
    <row r="22" spans="1:7" ht="14.45" customHeight="1" x14ac:dyDescent="0.25">
      <c r="A22" s="18">
        <v>12</v>
      </c>
      <c r="B22" s="19" t="s">
        <v>69</v>
      </c>
      <c r="C22" s="19">
        <v>218</v>
      </c>
      <c r="D22" s="20">
        <v>1.1886586695747001E-2</v>
      </c>
      <c r="E22" s="19">
        <v>166</v>
      </c>
      <c r="F22" s="20">
        <v>7.8844875083119593E-3</v>
      </c>
      <c r="G22" s="21">
        <v>0.31325301204819267</v>
      </c>
    </row>
    <row r="23" spans="1:7" ht="14.45" customHeight="1" x14ac:dyDescent="0.25">
      <c r="A23" s="14">
        <v>13</v>
      </c>
      <c r="B23" s="15" t="s">
        <v>52</v>
      </c>
      <c r="C23" s="15">
        <v>216</v>
      </c>
      <c r="D23" s="16">
        <v>1.1777535441657579E-2</v>
      </c>
      <c r="E23" s="15">
        <v>182</v>
      </c>
      <c r="F23" s="16">
        <v>8.6444381115227502E-3</v>
      </c>
      <c r="G23" s="17">
        <v>0.18681318681318682</v>
      </c>
    </row>
    <row r="24" spans="1:7" ht="14.45" customHeight="1" x14ac:dyDescent="0.25">
      <c r="A24" s="18">
        <v>14</v>
      </c>
      <c r="B24" s="19" t="s">
        <v>56</v>
      </c>
      <c r="C24" s="19">
        <v>203</v>
      </c>
      <c r="D24" s="20">
        <v>1.1068702290076336E-2</v>
      </c>
      <c r="E24" s="19">
        <v>152</v>
      </c>
      <c r="F24" s="20">
        <v>7.219530730502517E-3</v>
      </c>
      <c r="G24" s="21">
        <v>0.33552631578947367</v>
      </c>
    </row>
    <row r="25" spans="1:7" ht="14.45" customHeight="1" x14ac:dyDescent="0.25">
      <c r="A25" s="14">
        <v>15</v>
      </c>
      <c r="B25" s="15" t="s">
        <v>66</v>
      </c>
      <c r="C25" s="15">
        <v>201</v>
      </c>
      <c r="D25" s="16">
        <v>1.0959651035986914E-2</v>
      </c>
      <c r="E25" s="15">
        <v>177</v>
      </c>
      <c r="F25" s="16">
        <v>8.4069535480193781E-3</v>
      </c>
      <c r="G25" s="17">
        <v>0.13559322033898313</v>
      </c>
    </row>
    <row r="26" spans="1:7" ht="14.45" customHeight="1" x14ac:dyDescent="0.25">
      <c r="A26" s="18">
        <v>16</v>
      </c>
      <c r="B26" s="19" t="s">
        <v>55</v>
      </c>
      <c r="C26" s="19">
        <v>184</v>
      </c>
      <c r="D26" s="20">
        <v>1.0032715376226827E-2</v>
      </c>
      <c r="E26" s="19">
        <v>187</v>
      </c>
      <c r="F26" s="20">
        <v>8.881922675026124E-3</v>
      </c>
      <c r="G26" s="21">
        <v>-1.6042780748663055E-2</v>
      </c>
    </row>
    <row r="27" spans="1:7" ht="14.45" customHeight="1" x14ac:dyDescent="0.25">
      <c r="A27" s="14">
        <v>17</v>
      </c>
      <c r="B27" s="15" t="s">
        <v>68</v>
      </c>
      <c r="C27" s="15">
        <v>161</v>
      </c>
      <c r="D27" s="16">
        <v>8.7786259541984737E-3</v>
      </c>
      <c r="E27" s="15">
        <v>174</v>
      </c>
      <c r="F27" s="16">
        <v>8.2644628099173556E-3</v>
      </c>
      <c r="G27" s="17">
        <v>-7.4712643678160884E-2</v>
      </c>
    </row>
    <row r="28" spans="1:7" ht="14.45" customHeight="1" x14ac:dyDescent="0.25">
      <c r="A28" s="18">
        <v>18</v>
      </c>
      <c r="B28" s="19" t="s">
        <v>83</v>
      </c>
      <c r="C28" s="19">
        <v>150</v>
      </c>
      <c r="D28" s="20">
        <v>8.1788440567066526E-3</v>
      </c>
      <c r="E28" s="19">
        <v>100</v>
      </c>
      <c r="F28" s="20">
        <v>4.7496912700674453E-3</v>
      </c>
      <c r="G28" s="21">
        <v>0.5</v>
      </c>
    </row>
    <row r="29" spans="1:7" ht="14.45" customHeight="1" x14ac:dyDescent="0.25">
      <c r="A29" s="14">
        <v>19</v>
      </c>
      <c r="B29" s="15" t="s">
        <v>90</v>
      </c>
      <c r="C29" s="15">
        <v>134</v>
      </c>
      <c r="D29" s="16">
        <v>7.3064340239912757E-3</v>
      </c>
      <c r="E29" s="15">
        <v>186</v>
      </c>
      <c r="F29" s="16">
        <v>8.8344257623254492E-3</v>
      </c>
      <c r="G29" s="17">
        <v>-0.27956989247311825</v>
      </c>
    </row>
    <row r="30" spans="1:7" ht="14.45" customHeight="1" x14ac:dyDescent="0.25">
      <c r="A30" s="18">
        <v>20</v>
      </c>
      <c r="B30" s="19" t="s">
        <v>100</v>
      </c>
      <c r="C30" s="19">
        <v>108</v>
      </c>
      <c r="D30" s="20">
        <v>5.8887677208287895E-3</v>
      </c>
      <c r="E30" s="19">
        <v>117</v>
      </c>
      <c r="F30" s="20">
        <v>5.557138785978911E-3</v>
      </c>
      <c r="G30" s="21">
        <v>-7.6923076923076872E-2</v>
      </c>
    </row>
    <row r="31" spans="1:7" ht="14.45" customHeight="1" x14ac:dyDescent="0.25">
      <c r="A31" s="36"/>
      <c r="B31" s="25" t="s">
        <v>86</v>
      </c>
      <c r="C31" s="25">
        <f>C32-SUM(C11:C30)</f>
        <v>1503</v>
      </c>
      <c r="D31" s="26">
        <f>C31/C32</f>
        <v>8.1952017448200659E-2</v>
      </c>
      <c r="E31" s="25">
        <f>E32-SUM(E11:E30)</f>
        <v>1693</v>
      </c>
      <c r="F31" s="26">
        <f>E31/E32</f>
        <v>8.0412273202241855E-2</v>
      </c>
      <c r="G31" s="27">
        <f>C31/E31-1</f>
        <v>-0.11222681630242171</v>
      </c>
    </row>
    <row r="32" spans="1:7" ht="14.45" customHeight="1" x14ac:dyDescent="0.25">
      <c r="A32" s="28"/>
      <c r="B32" s="29" t="s">
        <v>87</v>
      </c>
      <c r="C32" s="29">
        <v>18340</v>
      </c>
      <c r="D32" s="30">
        <v>1</v>
      </c>
      <c r="E32" s="29">
        <v>21054</v>
      </c>
      <c r="F32" s="30">
        <v>0.99999999999999878</v>
      </c>
      <c r="G32" s="31">
        <v>-0.12890662106963047</v>
      </c>
    </row>
    <row r="33" spans="1:7" ht="12" customHeight="1" x14ac:dyDescent="0.25">
      <c r="A33" s="32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49</v>
      </c>
      <c r="B34" s="5"/>
      <c r="C34" s="5"/>
      <c r="D34" s="5"/>
      <c r="E34" s="5"/>
      <c r="F34" s="5"/>
      <c r="G34" s="5"/>
    </row>
    <row r="35" spans="1:7" x14ac:dyDescent="0.25">
      <c r="A35" s="7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17" priority="17" operator="lessThan">
      <formula>0</formula>
    </cfRule>
  </conditionalFormatting>
  <conditionalFormatting sqref="G11:G15">
    <cfRule type="cellIs" dxfId="16" priority="4" operator="lessThan">
      <formula>0</formula>
    </cfRule>
  </conditionalFormatting>
  <conditionalFormatting sqref="G16:G30">
    <cfRule type="cellIs" dxfId="15" priority="3" operator="lessThan">
      <formula>0</formula>
    </cfRule>
  </conditionalFormatting>
  <conditionalFormatting sqref="C11:G30">
    <cfRule type="cellIs" dxfId="14" priority="2" operator="equal">
      <formula>0</formula>
    </cfRule>
  </conditionalFormatting>
  <conditionalFormatting sqref="G3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5" t="s">
        <v>24</v>
      </c>
      <c r="B1" s="5"/>
      <c r="C1" s="5"/>
      <c r="D1" s="5"/>
      <c r="E1" s="5"/>
      <c r="F1" s="5"/>
      <c r="G1" s="6">
        <v>45084</v>
      </c>
    </row>
    <row r="2" spans="1:9" ht="14.45" customHeight="1" x14ac:dyDescent="0.25">
      <c r="A2" s="82" t="s">
        <v>31</v>
      </c>
      <c r="B2" s="82"/>
      <c r="C2" s="82"/>
      <c r="D2" s="82"/>
      <c r="E2" s="82"/>
      <c r="F2" s="82"/>
      <c r="G2" s="82"/>
      <c r="H2" s="2"/>
      <c r="I2" s="2"/>
    </row>
    <row r="3" spans="1:9" ht="14.45" customHeight="1" x14ac:dyDescent="0.25">
      <c r="A3" s="94" t="s">
        <v>98</v>
      </c>
      <c r="B3" s="94"/>
      <c r="C3" s="94"/>
      <c r="D3" s="94"/>
      <c r="E3" s="94"/>
      <c r="F3" s="94"/>
      <c r="G3" s="94"/>
      <c r="H3" s="48"/>
      <c r="I3" s="48"/>
    </row>
    <row r="4" spans="1:9" ht="14.45" customHeight="1" x14ac:dyDescent="0.25">
      <c r="A4" s="49"/>
      <c r="B4" s="49"/>
      <c r="C4" s="49"/>
      <c r="D4" s="49"/>
      <c r="E4" s="49"/>
      <c r="F4" s="49"/>
      <c r="G4" s="50" t="s">
        <v>94</v>
      </c>
      <c r="H4" s="48"/>
      <c r="I4" s="48"/>
    </row>
    <row r="5" spans="1:9" ht="14.45" customHeight="1" x14ac:dyDescent="0.25">
      <c r="A5" s="83" t="s">
        <v>0</v>
      </c>
      <c r="B5" s="83" t="s">
        <v>1</v>
      </c>
      <c r="C5" s="85" t="s">
        <v>101</v>
      </c>
      <c r="D5" s="85"/>
      <c r="E5" s="85"/>
      <c r="F5" s="85"/>
      <c r="G5" s="85"/>
    </row>
    <row r="6" spans="1:9" ht="14.45" customHeight="1" x14ac:dyDescent="0.25">
      <c r="A6" s="84"/>
      <c r="B6" s="84"/>
      <c r="C6" s="86" t="s">
        <v>102</v>
      </c>
      <c r="D6" s="86"/>
      <c r="E6" s="86"/>
      <c r="F6" s="86"/>
      <c r="G6" s="86"/>
    </row>
    <row r="7" spans="1:9" ht="14.45" customHeight="1" x14ac:dyDescent="0.25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9" ht="14.25" customHeight="1" x14ac:dyDescent="0.25">
      <c r="A8" s="95" t="s">
        <v>4</v>
      </c>
      <c r="B8" s="95" t="s">
        <v>5</v>
      </c>
      <c r="C8" s="87"/>
      <c r="D8" s="87"/>
      <c r="E8" s="87"/>
      <c r="F8" s="87"/>
      <c r="G8" s="89"/>
    </row>
    <row r="9" spans="1:9" ht="14.45" customHeight="1" x14ac:dyDescent="0.25">
      <c r="A9" s="95"/>
      <c r="B9" s="95"/>
      <c r="C9" s="11" t="s">
        <v>6</v>
      </c>
      <c r="D9" s="10" t="s">
        <v>2</v>
      </c>
      <c r="E9" s="11" t="s">
        <v>6</v>
      </c>
      <c r="F9" s="10" t="s">
        <v>2</v>
      </c>
      <c r="G9" s="92" t="s">
        <v>7</v>
      </c>
    </row>
    <row r="10" spans="1:9" ht="14.45" customHeight="1" x14ac:dyDescent="0.25">
      <c r="A10" s="96"/>
      <c r="B10" s="96"/>
      <c r="C10" s="12" t="s">
        <v>8</v>
      </c>
      <c r="D10" s="13" t="s">
        <v>9</v>
      </c>
      <c r="E10" s="12" t="s">
        <v>8</v>
      </c>
      <c r="F10" s="13" t="s">
        <v>9</v>
      </c>
      <c r="G10" s="93"/>
    </row>
    <row r="11" spans="1:9" ht="14.45" customHeight="1" x14ac:dyDescent="0.25">
      <c r="A11" s="14">
        <v>1</v>
      </c>
      <c r="B11" s="15" t="s">
        <v>70</v>
      </c>
      <c r="C11" s="15">
        <v>900</v>
      </c>
      <c r="D11" s="16">
        <v>0.34588777863182169</v>
      </c>
      <c r="E11" s="15">
        <v>1422</v>
      </c>
      <c r="F11" s="16">
        <v>0.39467110741049127</v>
      </c>
      <c r="G11" s="17">
        <v>-0.36708860759493667</v>
      </c>
    </row>
    <row r="12" spans="1:9" ht="14.45" customHeight="1" x14ac:dyDescent="0.25">
      <c r="A12" s="18">
        <v>2</v>
      </c>
      <c r="B12" s="19" t="s">
        <v>71</v>
      </c>
      <c r="C12" s="19">
        <v>270</v>
      </c>
      <c r="D12" s="20">
        <v>0.1037663335895465</v>
      </c>
      <c r="E12" s="19">
        <v>357</v>
      </c>
      <c r="F12" s="20">
        <v>9.9084096586178186E-2</v>
      </c>
      <c r="G12" s="21">
        <v>-0.24369747899159666</v>
      </c>
    </row>
    <row r="13" spans="1:9" ht="14.45" customHeight="1" x14ac:dyDescent="0.25">
      <c r="A13" s="14">
        <v>3</v>
      </c>
      <c r="B13" s="15" t="s">
        <v>72</v>
      </c>
      <c r="C13" s="15">
        <v>222</v>
      </c>
      <c r="D13" s="16">
        <v>8.5318985395849353E-2</v>
      </c>
      <c r="E13" s="15">
        <v>265</v>
      </c>
      <c r="F13" s="16">
        <v>7.3549819594782129E-2</v>
      </c>
      <c r="G13" s="17">
        <v>-0.16226415094339619</v>
      </c>
    </row>
    <row r="14" spans="1:9" ht="14.45" customHeight="1" x14ac:dyDescent="0.25">
      <c r="A14" s="18">
        <v>4</v>
      </c>
      <c r="B14" s="19" t="s">
        <v>13</v>
      </c>
      <c r="C14" s="19">
        <v>188</v>
      </c>
      <c r="D14" s="20">
        <v>7.2252113758647193E-2</v>
      </c>
      <c r="E14" s="19">
        <v>248</v>
      </c>
      <c r="F14" s="20">
        <v>6.8831529281154588E-2</v>
      </c>
      <c r="G14" s="21">
        <v>-0.24193548387096775</v>
      </c>
    </row>
    <row r="15" spans="1:9" ht="14.45" customHeight="1" x14ac:dyDescent="0.25">
      <c r="A15" s="14">
        <v>5</v>
      </c>
      <c r="B15" s="15" t="s">
        <v>73</v>
      </c>
      <c r="C15" s="15">
        <v>167</v>
      </c>
      <c r="D15" s="16">
        <v>6.4181398923904689E-2</v>
      </c>
      <c r="E15" s="15">
        <v>136</v>
      </c>
      <c r="F15" s="16">
        <v>3.7746322509020262E-2</v>
      </c>
      <c r="G15" s="17">
        <v>0.22794117647058831</v>
      </c>
    </row>
    <row r="16" spans="1:9" ht="14.45" customHeight="1" x14ac:dyDescent="0.25">
      <c r="A16" s="18">
        <v>6</v>
      </c>
      <c r="B16" s="19" t="s">
        <v>18</v>
      </c>
      <c r="C16" s="19">
        <v>102</v>
      </c>
      <c r="D16" s="20">
        <v>3.9200614911606459E-2</v>
      </c>
      <c r="E16" s="19">
        <v>138</v>
      </c>
      <c r="F16" s="20">
        <v>3.8301415487094086E-2</v>
      </c>
      <c r="G16" s="21">
        <v>-0.26086956521739135</v>
      </c>
    </row>
    <row r="17" spans="1:8" ht="14.45" customHeight="1" x14ac:dyDescent="0.25">
      <c r="A17" s="14">
        <v>7</v>
      </c>
      <c r="B17" s="15" t="s">
        <v>75</v>
      </c>
      <c r="C17" s="15">
        <v>96</v>
      </c>
      <c r="D17" s="16">
        <v>3.6894696387394309E-2</v>
      </c>
      <c r="E17" s="15">
        <v>123</v>
      </c>
      <c r="F17" s="16">
        <v>3.4138218151540382E-2</v>
      </c>
      <c r="G17" s="17">
        <v>-0.21951219512195119</v>
      </c>
    </row>
    <row r="18" spans="1:8" ht="14.45" customHeight="1" x14ac:dyDescent="0.25">
      <c r="A18" s="18">
        <v>8</v>
      </c>
      <c r="B18" s="19" t="s">
        <v>74</v>
      </c>
      <c r="C18" s="19">
        <v>75</v>
      </c>
      <c r="D18" s="20">
        <v>2.8823981552651805E-2</v>
      </c>
      <c r="E18" s="19">
        <v>125</v>
      </c>
      <c r="F18" s="20">
        <v>3.4693311129614213E-2</v>
      </c>
      <c r="G18" s="21">
        <v>-0.4</v>
      </c>
    </row>
    <row r="19" spans="1:8" ht="14.45" customHeight="1" x14ac:dyDescent="0.25">
      <c r="A19" s="14">
        <v>9</v>
      </c>
      <c r="B19" s="15" t="s">
        <v>80</v>
      </c>
      <c r="C19" s="15">
        <v>64</v>
      </c>
      <c r="D19" s="16">
        <v>2.4596464258262875E-2</v>
      </c>
      <c r="E19" s="15">
        <v>64</v>
      </c>
      <c r="F19" s="16">
        <v>1.7762975298362477E-2</v>
      </c>
      <c r="G19" s="17">
        <v>0</v>
      </c>
    </row>
    <row r="20" spans="1:8" ht="14.45" customHeight="1" x14ac:dyDescent="0.25">
      <c r="A20" s="18">
        <v>10</v>
      </c>
      <c r="B20" s="19" t="s">
        <v>78</v>
      </c>
      <c r="C20" s="19">
        <v>53</v>
      </c>
      <c r="D20" s="20">
        <v>2.0368946963873945E-2</v>
      </c>
      <c r="E20" s="19">
        <v>86</v>
      </c>
      <c r="F20" s="20">
        <v>2.3868998057174576E-2</v>
      </c>
      <c r="G20" s="21">
        <v>-0.38372093023255816</v>
      </c>
    </row>
    <row r="21" spans="1:8" ht="14.45" customHeight="1" x14ac:dyDescent="0.25">
      <c r="A21" s="14">
        <v>11</v>
      </c>
      <c r="B21" s="15" t="s">
        <v>77</v>
      </c>
      <c r="C21" s="15">
        <v>50</v>
      </c>
      <c r="D21" s="16">
        <v>1.921598770176787E-2</v>
      </c>
      <c r="E21" s="15">
        <v>87</v>
      </c>
      <c r="F21" s="16">
        <v>2.4146544546211492E-2</v>
      </c>
      <c r="G21" s="17">
        <v>-0.42528735632183912</v>
      </c>
    </row>
    <row r="22" spans="1:8" ht="14.45" customHeight="1" x14ac:dyDescent="0.25">
      <c r="A22" s="18">
        <v>12</v>
      </c>
      <c r="B22" s="19" t="s">
        <v>85</v>
      </c>
      <c r="C22" s="19">
        <v>43</v>
      </c>
      <c r="D22" s="20">
        <v>1.6525749423520367E-2</v>
      </c>
      <c r="E22" s="19">
        <v>15</v>
      </c>
      <c r="F22" s="20">
        <v>4.163197335553705E-3</v>
      </c>
      <c r="G22" s="21">
        <v>1.8666666666666667</v>
      </c>
    </row>
    <row r="23" spans="1:8" ht="14.45" customHeight="1" x14ac:dyDescent="0.25">
      <c r="A23" s="14">
        <v>13</v>
      </c>
      <c r="B23" s="15" t="s">
        <v>79</v>
      </c>
      <c r="C23" s="15">
        <v>42</v>
      </c>
      <c r="D23" s="16">
        <v>1.6141429669485011E-2</v>
      </c>
      <c r="E23" s="15">
        <v>60</v>
      </c>
      <c r="F23" s="16">
        <v>1.665278934221482E-2</v>
      </c>
      <c r="G23" s="17">
        <v>-0.30000000000000004</v>
      </c>
    </row>
    <row r="24" spans="1:8" ht="14.45" customHeight="1" x14ac:dyDescent="0.25">
      <c r="A24" s="18">
        <v>14</v>
      </c>
      <c r="B24" s="19" t="s">
        <v>76</v>
      </c>
      <c r="C24" s="19">
        <v>34</v>
      </c>
      <c r="D24" s="20">
        <v>1.3066871637202153E-2</v>
      </c>
      <c r="E24" s="19">
        <v>110</v>
      </c>
      <c r="F24" s="20">
        <v>3.0530113794060506E-2</v>
      </c>
      <c r="G24" s="21">
        <v>-0.69090909090909092</v>
      </c>
    </row>
    <row r="25" spans="1:8" ht="14.45" customHeight="1" x14ac:dyDescent="0.25">
      <c r="A25" s="14">
        <v>15</v>
      </c>
      <c r="B25" s="15" t="s">
        <v>22</v>
      </c>
      <c r="C25" s="15">
        <v>32</v>
      </c>
      <c r="D25" s="16">
        <v>1.2298232129131437E-2</v>
      </c>
      <c r="E25" s="15">
        <v>44</v>
      </c>
      <c r="F25" s="16">
        <v>1.2212045517624202E-2</v>
      </c>
      <c r="G25" s="17">
        <v>-0.27272727272727271</v>
      </c>
    </row>
    <row r="26" spans="1:8" ht="14.45" customHeight="1" x14ac:dyDescent="0.25">
      <c r="A26" s="37"/>
      <c r="B26" s="38" t="s">
        <v>86</v>
      </c>
      <c r="C26" s="38">
        <f>C27-SUM(C11:C25)</f>
        <v>264</v>
      </c>
      <c r="D26" s="39">
        <f>C26/C27</f>
        <v>0.10146041506533436</v>
      </c>
      <c r="E26" s="38">
        <f>E27-SUM(E11:E25)</f>
        <v>323</v>
      </c>
      <c r="F26" s="39">
        <f>E26/E27</f>
        <v>8.9647515958923119E-2</v>
      </c>
      <c r="G26" s="40">
        <f>C26/E26-1</f>
        <v>-0.1826625386996904</v>
      </c>
    </row>
    <row r="27" spans="1:8" x14ac:dyDescent="0.25">
      <c r="A27" s="28"/>
      <c r="B27" s="29" t="s">
        <v>87</v>
      </c>
      <c r="C27" s="29">
        <v>2602</v>
      </c>
      <c r="D27" s="30">
        <v>1</v>
      </c>
      <c r="E27" s="29">
        <v>3603</v>
      </c>
      <c r="F27" s="30">
        <v>0.99999999999999978</v>
      </c>
      <c r="G27" s="31">
        <v>-0.27782403552595059</v>
      </c>
    </row>
    <row r="28" spans="1:8" x14ac:dyDescent="0.25">
      <c r="A28" s="32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25">
      <c r="A29" s="5" t="s">
        <v>49</v>
      </c>
      <c r="B29" s="5"/>
      <c r="C29" s="5"/>
      <c r="D29" s="5"/>
      <c r="E29" s="5"/>
      <c r="F29" s="5"/>
      <c r="G29" s="5"/>
    </row>
    <row r="30" spans="1:8" x14ac:dyDescent="0.25">
      <c r="A30" s="7" t="s">
        <v>48</v>
      </c>
      <c r="B30" s="5"/>
      <c r="C30" s="5"/>
      <c r="D30" s="5"/>
      <c r="E30" s="5"/>
      <c r="F30" s="5"/>
      <c r="G30" s="5"/>
    </row>
    <row r="49" spans="1:1" x14ac:dyDescent="0.25">
      <c r="A49" t="s">
        <v>24</v>
      </c>
    </row>
    <row r="50" spans="1:1" x14ac:dyDescent="0.25">
      <c r="A50" s="1" t="s">
        <v>48</v>
      </c>
    </row>
    <row r="51" spans="1:1" x14ac:dyDescent="0.25">
      <c r="A51" s="4"/>
    </row>
    <row r="52" spans="1:1" x14ac:dyDescent="0.25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G26">
    <cfRule type="cellIs" dxfId="12" priority="42" operator="lessThan">
      <formula>0</formula>
    </cfRule>
  </conditionalFormatting>
  <conditionalFormatting sqref="G11:G15">
    <cfRule type="cellIs" dxfId="11" priority="10" operator="lessThan">
      <formula>0</formula>
    </cfRule>
  </conditionalFormatting>
  <conditionalFormatting sqref="G16:G25">
    <cfRule type="cellIs" dxfId="10" priority="9" operator="lessThan">
      <formula>0</formula>
    </cfRule>
  </conditionalFormatting>
  <conditionalFormatting sqref="C11:G25">
    <cfRule type="cellIs" dxfId="9" priority="8" operator="equal">
      <formula>0</formula>
    </cfRule>
  </conditionalFormatting>
  <conditionalFormatting sqref="G27">
    <cfRule type="cellIs" dxfId="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topLeftCell="A40" zoomScaleNormal="100" workbookViewId="0">
      <selection activeCell="L61" sqref="L61"/>
    </sheetView>
  </sheetViews>
  <sheetFormatPr defaultColWidth="9.140625" defaultRowHeight="14.25" x14ac:dyDescent="0.2"/>
  <cols>
    <col min="1" max="1" width="8" style="5" customWidth="1"/>
    <col min="2" max="2" width="22.28515625" style="5" bestFit="1" customWidth="1"/>
    <col min="3" max="7" width="11.7109375" style="5" customWidth="1"/>
    <col min="8" max="9" width="9" style="5" customWidth="1"/>
    <col min="10" max="16384" width="9.140625" style="5"/>
  </cols>
  <sheetData>
    <row r="1" spans="1:10" x14ac:dyDescent="0.2">
      <c r="A1" s="5" t="s">
        <v>24</v>
      </c>
      <c r="G1" s="6">
        <v>45084</v>
      </c>
    </row>
    <row r="2" spans="1:10" x14ac:dyDescent="0.2">
      <c r="A2" s="82" t="s">
        <v>32</v>
      </c>
      <c r="B2" s="82"/>
      <c r="C2" s="82"/>
      <c r="D2" s="82"/>
      <c r="E2" s="82"/>
      <c r="F2" s="82"/>
      <c r="G2" s="82"/>
    </row>
    <row r="3" spans="1:10" customFormat="1" ht="14.45" customHeight="1" x14ac:dyDescent="0.25">
      <c r="A3" s="94" t="s">
        <v>99</v>
      </c>
      <c r="B3" s="94"/>
      <c r="C3" s="94"/>
      <c r="D3" s="94"/>
      <c r="E3" s="94"/>
      <c r="F3" s="94"/>
      <c r="G3" s="94"/>
      <c r="H3" s="48"/>
      <c r="I3" s="48"/>
      <c r="J3" s="48"/>
    </row>
    <row r="4" spans="1:10" customFormat="1" ht="14.45" customHeight="1" x14ac:dyDescent="0.25">
      <c r="A4" s="47"/>
      <c r="B4" s="47"/>
      <c r="C4" s="47"/>
      <c r="D4" s="47"/>
      <c r="E4" s="47"/>
      <c r="F4" s="47"/>
      <c r="G4" s="50" t="s">
        <v>94</v>
      </c>
      <c r="H4" s="48"/>
      <c r="I4" s="48"/>
      <c r="J4" s="48"/>
    </row>
    <row r="5" spans="1:10" ht="14.45" customHeight="1" x14ac:dyDescent="0.2">
      <c r="A5" s="83" t="s">
        <v>0</v>
      </c>
      <c r="B5" s="83" t="s">
        <v>1</v>
      </c>
      <c r="C5" s="85" t="s">
        <v>101</v>
      </c>
      <c r="D5" s="85"/>
      <c r="E5" s="85"/>
      <c r="F5" s="85"/>
      <c r="G5" s="85"/>
    </row>
    <row r="6" spans="1:10" ht="15" customHeight="1" x14ac:dyDescent="0.2">
      <c r="A6" s="84"/>
      <c r="B6" s="84"/>
      <c r="C6" s="86" t="s">
        <v>102</v>
      </c>
      <c r="D6" s="86"/>
      <c r="E6" s="86"/>
      <c r="F6" s="86"/>
      <c r="G6" s="86"/>
    </row>
    <row r="7" spans="1:10" ht="15" customHeight="1" x14ac:dyDescent="0.2">
      <c r="A7" s="84"/>
      <c r="B7" s="84"/>
      <c r="C7" s="87">
        <v>2023</v>
      </c>
      <c r="D7" s="87"/>
      <c r="E7" s="87">
        <v>2022</v>
      </c>
      <c r="F7" s="87"/>
      <c r="G7" s="88" t="s">
        <v>3</v>
      </c>
    </row>
    <row r="8" spans="1:10" ht="15" customHeight="1" x14ac:dyDescent="0.2">
      <c r="A8" s="95" t="s">
        <v>4</v>
      </c>
      <c r="B8" s="95" t="s">
        <v>5</v>
      </c>
      <c r="C8" s="87"/>
      <c r="D8" s="87"/>
      <c r="E8" s="87"/>
      <c r="F8" s="87"/>
      <c r="G8" s="89"/>
    </row>
    <row r="9" spans="1:10" ht="15" customHeight="1" x14ac:dyDescent="0.2">
      <c r="A9" s="95"/>
      <c r="B9" s="95"/>
      <c r="C9" s="11" t="s">
        <v>6</v>
      </c>
      <c r="D9" s="10" t="s">
        <v>2</v>
      </c>
      <c r="E9" s="11" t="s">
        <v>6</v>
      </c>
      <c r="F9" s="10" t="s">
        <v>2</v>
      </c>
      <c r="G9" s="92" t="s">
        <v>7</v>
      </c>
    </row>
    <row r="10" spans="1:10" ht="15" customHeight="1" x14ac:dyDescent="0.2">
      <c r="A10" s="96"/>
      <c r="B10" s="96"/>
      <c r="C10" s="12" t="s">
        <v>8</v>
      </c>
      <c r="D10" s="13" t="s">
        <v>9</v>
      </c>
      <c r="E10" s="12" t="s">
        <v>8</v>
      </c>
      <c r="F10" s="13" t="s">
        <v>9</v>
      </c>
      <c r="G10" s="93"/>
    </row>
    <row r="11" spans="1:10" x14ac:dyDescent="0.2">
      <c r="A11" s="14">
        <v>1</v>
      </c>
      <c r="B11" s="15" t="s">
        <v>34</v>
      </c>
      <c r="C11" s="41">
        <v>730</v>
      </c>
      <c r="D11" s="16">
        <v>0.17620082066135651</v>
      </c>
      <c r="E11" s="41">
        <v>633</v>
      </c>
      <c r="F11" s="16">
        <v>0.13548801369863014</v>
      </c>
      <c r="G11" s="17">
        <v>0.15323854660347558</v>
      </c>
    </row>
    <row r="12" spans="1:10" x14ac:dyDescent="0.2">
      <c r="A12" s="18">
        <v>2</v>
      </c>
      <c r="B12" s="19" t="s">
        <v>33</v>
      </c>
      <c r="C12" s="42">
        <v>611</v>
      </c>
      <c r="D12" s="20">
        <v>0.14747767318368332</v>
      </c>
      <c r="E12" s="42">
        <v>807</v>
      </c>
      <c r="F12" s="20">
        <v>0.17273116438356165</v>
      </c>
      <c r="G12" s="21">
        <v>-0.24287484510532842</v>
      </c>
    </row>
    <row r="13" spans="1:10" x14ac:dyDescent="0.2">
      <c r="A13" s="14">
        <v>3</v>
      </c>
      <c r="B13" s="15" t="s">
        <v>39</v>
      </c>
      <c r="C13" s="41">
        <v>457</v>
      </c>
      <c r="D13" s="16">
        <v>0.11030654115375332</v>
      </c>
      <c r="E13" s="41">
        <v>475</v>
      </c>
      <c r="F13" s="16">
        <v>0.1016695205479452</v>
      </c>
      <c r="G13" s="17">
        <v>-3.7894736842105314E-2</v>
      </c>
    </row>
    <row r="14" spans="1:10" x14ac:dyDescent="0.2">
      <c r="A14" s="18">
        <v>4</v>
      </c>
      <c r="B14" s="19" t="s">
        <v>37</v>
      </c>
      <c r="C14" s="42">
        <v>375</v>
      </c>
      <c r="D14" s="20">
        <v>9.0514120202751625E-2</v>
      </c>
      <c r="E14" s="42">
        <v>360</v>
      </c>
      <c r="F14" s="20">
        <v>7.7054794520547948E-2</v>
      </c>
      <c r="G14" s="21">
        <v>4.1666666666666741E-2</v>
      </c>
    </row>
    <row r="15" spans="1:10" x14ac:dyDescent="0.2">
      <c r="A15" s="14">
        <v>5</v>
      </c>
      <c r="B15" s="15" t="s">
        <v>36</v>
      </c>
      <c r="C15" s="41">
        <v>244</v>
      </c>
      <c r="D15" s="16">
        <v>5.8894520878590394E-2</v>
      </c>
      <c r="E15" s="41">
        <v>390</v>
      </c>
      <c r="F15" s="16">
        <v>8.3476027397260275E-2</v>
      </c>
      <c r="G15" s="17">
        <v>-0.37435897435897436</v>
      </c>
    </row>
    <row r="16" spans="1:10" x14ac:dyDescent="0.2">
      <c r="A16" s="18">
        <v>6</v>
      </c>
      <c r="B16" s="19" t="s">
        <v>51</v>
      </c>
      <c r="C16" s="42">
        <v>216</v>
      </c>
      <c r="D16" s="20">
        <v>5.213613323678494E-2</v>
      </c>
      <c r="E16" s="42">
        <v>294</v>
      </c>
      <c r="F16" s="20">
        <v>6.2928082191780824E-2</v>
      </c>
      <c r="G16" s="21">
        <v>-0.26530612244897955</v>
      </c>
    </row>
    <row r="17" spans="1:8" x14ac:dyDescent="0.2">
      <c r="A17" s="14">
        <v>7</v>
      </c>
      <c r="B17" s="15" t="s">
        <v>41</v>
      </c>
      <c r="C17" s="41">
        <v>208</v>
      </c>
      <c r="D17" s="16">
        <v>5.0205165339126237E-2</v>
      </c>
      <c r="E17" s="41">
        <v>178</v>
      </c>
      <c r="F17" s="16">
        <v>3.809931506849315E-2</v>
      </c>
      <c r="G17" s="17">
        <v>0.1685393258426966</v>
      </c>
    </row>
    <row r="18" spans="1:8" x14ac:dyDescent="0.2">
      <c r="A18" s="18">
        <v>8</v>
      </c>
      <c r="B18" s="19" t="s">
        <v>40</v>
      </c>
      <c r="C18" s="42">
        <v>198</v>
      </c>
      <c r="D18" s="20">
        <v>4.7791455467052858E-2</v>
      </c>
      <c r="E18" s="42">
        <v>226</v>
      </c>
      <c r="F18" s="20">
        <v>4.8373287671232876E-2</v>
      </c>
      <c r="G18" s="21">
        <v>-0.12389380530973448</v>
      </c>
    </row>
    <row r="19" spans="1:8" x14ac:dyDescent="0.2">
      <c r="A19" s="14">
        <v>9</v>
      </c>
      <c r="B19" s="15" t="s">
        <v>62</v>
      </c>
      <c r="C19" s="41">
        <v>167</v>
      </c>
      <c r="D19" s="16">
        <v>4.0308954863625394E-2</v>
      </c>
      <c r="E19" s="41">
        <v>128</v>
      </c>
      <c r="F19" s="16">
        <v>2.7397260273972601E-2</v>
      </c>
      <c r="G19" s="17">
        <v>0.3046875</v>
      </c>
    </row>
    <row r="20" spans="1:8" x14ac:dyDescent="0.2">
      <c r="A20" s="18">
        <v>10</v>
      </c>
      <c r="B20" s="19" t="s">
        <v>38</v>
      </c>
      <c r="C20" s="42">
        <v>164</v>
      </c>
      <c r="D20" s="20">
        <v>3.9584841902003377E-2</v>
      </c>
      <c r="E20" s="42">
        <v>198</v>
      </c>
      <c r="F20" s="20">
        <v>4.2380136986301373E-2</v>
      </c>
      <c r="G20" s="21">
        <v>-0.17171717171717171</v>
      </c>
    </row>
    <row r="21" spans="1:8" x14ac:dyDescent="0.2">
      <c r="A21" s="14">
        <v>11</v>
      </c>
      <c r="B21" s="15" t="s">
        <v>35</v>
      </c>
      <c r="C21" s="41">
        <v>153</v>
      </c>
      <c r="D21" s="16">
        <v>3.6929761042722664E-2</v>
      </c>
      <c r="E21" s="41">
        <v>288</v>
      </c>
      <c r="F21" s="16">
        <v>6.1643835616438353E-2</v>
      </c>
      <c r="G21" s="17">
        <v>-0.46875</v>
      </c>
    </row>
    <row r="22" spans="1:8" x14ac:dyDescent="0.2">
      <c r="A22" s="18">
        <v>12</v>
      </c>
      <c r="B22" s="19" t="s">
        <v>57</v>
      </c>
      <c r="C22" s="42">
        <v>138</v>
      </c>
      <c r="D22" s="20">
        <v>3.3309196234612599E-2</v>
      </c>
      <c r="E22" s="42">
        <v>122</v>
      </c>
      <c r="F22" s="20">
        <v>2.6113013698630137E-2</v>
      </c>
      <c r="G22" s="21">
        <v>0.13114754098360648</v>
      </c>
    </row>
    <row r="23" spans="1:8" x14ac:dyDescent="0.2">
      <c r="A23" s="14">
        <v>13</v>
      </c>
      <c r="B23" s="15" t="s">
        <v>61</v>
      </c>
      <c r="C23" s="41">
        <v>97</v>
      </c>
      <c r="D23" s="16">
        <v>2.3412985759111753E-2</v>
      </c>
      <c r="E23" s="41">
        <v>145</v>
      </c>
      <c r="F23" s="16">
        <v>3.1035958904109588E-2</v>
      </c>
      <c r="G23" s="17">
        <v>-0.33103448275862069</v>
      </c>
    </row>
    <row r="24" spans="1:8" x14ac:dyDescent="0.2">
      <c r="A24" s="18">
        <v>14</v>
      </c>
      <c r="B24" s="19" t="s">
        <v>60</v>
      </c>
      <c r="C24" s="42">
        <v>75</v>
      </c>
      <c r="D24" s="20">
        <v>1.8102824040550327E-2</v>
      </c>
      <c r="E24" s="42">
        <v>53</v>
      </c>
      <c r="F24" s="20">
        <v>1.1344178082191781E-2</v>
      </c>
      <c r="G24" s="21">
        <v>0.41509433962264142</v>
      </c>
    </row>
    <row r="25" spans="1:8" x14ac:dyDescent="0.2">
      <c r="A25" s="14">
        <v>15</v>
      </c>
      <c r="B25" s="15" t="s">
        <v>91</v>
      </c>
      <c r="C25" s="41">
        <v>45</v>
      </c>
      <c r="D25" s="16">
        <v>1.0861694424330196E-2</v>
      </c>
      <c r="E25" s="41">
        <v>36</v>
      </c>
      <c r="F25" s="16">
        <v>7.7054794520547941E-3</v>
      </c>
      <c r="G25" s="17">
        <v>0.25</v>
      </c>
    </row>
    <row r="26" spans="1:8" hidden="1" x14ac:dyDescent="0.2">
      <c r="A26" s="14"/>
      <c r="B26" s="15"/>
      <c r="C26" s="41"/>
      <c r="D26" s="23"/>
      <c r="E26" s="41"/>
      <c r="F26" s="23"/>
      <c r="G26" s="23"/>
    </row>
    <row r="27" spans="1:8" x14ac:dyDescent="0.2">
      <c r="A27" s="36"/>
      <c r="B27" s="25" t="s">
        <v>86</v>
      </c>
      <c r="C27" s="43">
        <f>C28-SUM(C11:C25)</f>
        <v>265</v>
      </c>
      <c r="D27" s="26">
        <f>C27/C28</f>
        <v>6.3963311609944479E-2</v>
      </c>
      <c r="E27" s="43">
        <f>E28-SUM(E11:E25)</f>
        <v>339</v>
      </c>
      <c r="F27" s="26">
        <f>E27/E28</f>
        <v>7.2559931506849321E-2</v>
      </c>
      <c r="G27" s="27">
        <f>C27/E27-1</f>
        <v>-0.21828908554572268</v>
      </c>
    </row>
    <row r="28" spans="1:8" x14ac:dyDescent="0.2">
      <c r="A28" s="28"/>
      <c r="B28" s="29" t="s">
        <v>87</v>
      </c>
      <c r="C28" s="44">
        <v>4143</v>
      </c>
      <c r="D28" s="30">
        <v>1</v>
      </c>
      <c r="E28" s="44">
        <v>4672</v>
      </c>
      <c r="F28" s="30">
        <v>1</v>
      </c>
      <c r="G28" s="31">
        <v>-0.1132277397260274</v>
      </c>
    </row>
    <row r="29" spans="1:8" x14ac:dyDescent="0.2">
      <c r="A29" s="45" t="s">
        <v>63</v>
      </c>
      <c r="H29" s="45"/>
    </row>
    <row r="30" spans="1:8" x14ac:dyDescent="0.2">
      <c r="A30" s="8" t="s">
        <v>42</v>
      </c>
    </row>
    <row r="31" spans="1:8" x14ac:dyDescent="0.2">
      <c r="A31" s="5" t="s">
        <v>49</v>
      </c>
    </row>
    <row r="32" spans="1:8" x14ac:dyDescent="0.2">
      <c r="A32" s="46" t="s">
        <v>64</v>
      </c>
    </row>
    <row r="33" spans="1:1" x14ac:dyDescent="0.2">
      <c r="A33" s="7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General tables</vt:lpstr>
      <vt:lpstr>Trail&amp;semi-Trail.GVW&gt;3,5T</vt:lpstr>
      <vt:lpstr>Semi-Trail.GVW&gt;3,5T</vt:lpstr>
      <vt:lpstr>Light Trailers</vt:lpstr>
      <vt:lpstr>Agri.Trailers</vt:lpstr>
      <vt:lpstr>Agri.Tractors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2023-06-07T08:00:02Z</dcterms:modified>
</cp:coreProperties>
</file>